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GARE SILVIASARA\Tavoli operatori\"/>
    </mc:Choice>
  </mc:AlternateContent>
  <xr:revisionPtr revIDLastSave="0" documentId="13_ncr:1_{4BC4584B-B694-4A0E-A983-B4DC1991743D}" xr6:coauthVersionLast="47" xr6:coauthVersionMax="47" xr10:uidLastSave="{00000000-0000-0000-0000-000000000000}"/>
  <bookViews>
    <workbookView xWindow="-120" yWindow="-120" windowWidth="29040" windowHeight="15840" xr2:uid="{491C4D7E-394C-4610-9570-922C14A5D3B9}"/>
  </bookViews>
  <sheets>
    <sheet name="Dettaglio_off econ_TUTTI" sheetId="1" r:id="rId1"/>
  </sheets>
  <definedNames>
    <definedName name="_xlnm.Print_Area" localSheetId="0">'Dettaglio_off econ_TUTTI'!$A$1:$N$122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9" i="1" l="1"/>
  <c r="J68" i="1"/>
  <c r="L68" i="1" s="1"/>
  <c r="J67" i="1"/>
  <c r="L67" i="1" s="1"/>
  <c r="J66" i="1"/>
  <c r="L66" i="1" s="1"/>
  <c r="J65" i="1"/>
  <c r="L65" i="1" s="1"/>
  <c r="J64" i="1"/>
  <c r="L64" i="1" s="1"/>
  <c r="J63" i="1"/>
  <c r="L63" i="1" s="1"/>
  <c r="J62" i="1"/>
  <c r="L62" i="1" s="1"/>
  <c r="J61" i="1"/>
  <c r="L61" i="1" s="1"/>
  <c r="J60" i="1"/>
  <c r="L60" i="1" s="1"/>
  <c r="J59" i="1"/>
  <c r="L59" i="1" s="1"/>
  <c r="J58" i="1"/>
  <c r="L58" i="1" s="1"/>
  <c r="J57" i="1"/>
  <c r="L57" i="1" s="1"/>
  <c r="J56" i="1"/>
  <c r="L56" i="1" s="1"/>
  <c r="J55" i="1"/>
  <c r="L55" i="1" s="1"/>
  <c r="J54" i="1"/>
  <c r="L54" i="1" s="1"/>
  <c r="J53" i="1"/>
  <c r="G101" i="1"/>
  <c r="J100" i="1"/>
  <c r="L100" i="1" s="1"/>
  <c r="J99" i="1"/>
  <c r="L99" i="1" s="1"/>
  <c r="J98" i="1"/>
  <c r="L98" i="1" s="1"/>
  <c r="J97" i="1"/>
  <c r="L97" i="1" s="1"/>
  <c r="J96" i="1"/>
  <c r="L96" i="1" s="1"/>
  <c r="J95" i="1"/>
  <c r="L95" i="1" s="1"/>
  <c r="J94" i="1"/>
  <c r="L94" i="1" s="1"/>
  <c r="J93" i="1"/>
  <c r="L93" i="1" s="1"/>
  <c r="J92" i="1"/>
  <c r="L92" i="1" s="1"/>
  <c r="J91" i="1"/>
  <c r="L91" i="1" s="1"/>
  <c r="E85" i="1"/>
  <c r="G85" i="1" s="1"/>
  <c r="E84" i="1"/>
  <c r="G84" i="1" s="1"/>
  <c r="E83" i="1"/>
  <c r="E48" i="1"/>
  <c r="G48" i="1" s="1"/>
  <c r="E47" i="1"/>
  <c r="G47" i="1" s="1"/>
  <c r="E46" i="1"/>
  <c r="E49" i="1" s="1"/>
  <c r="D76" i="1" s="1"/>
  <c r="G32" i="1"/>
  <c r="J31" i="1"/>
  <c r="L31" i="1" s="1"/>
  <c r="J30" i="1"/>
  <c r="L30" i="1" s="1"/>
  <c r="J29" i="1"/>
  <c r="L29" i="1" s="1"/>
  <c r="J28" i="1"/>
  <c r="L28" i="1" s="1"/>
  <c r="J27" i="1"/>
  <c r="L27" i="1" s="1"/>
  <c r="J26" i="1"/>
  <c r="L26" i="1" s="1"/>
  <c r="J25" i="1"/>
  <c r="L25" i="1" s="1"/>
  <c r="J24" i="1"/>
  <c r="L24" i="1" s="1"/>
  <c r="J23" i="1"/>
  <c r="L23" i="1" s="1"/>
  <c r="J22" i="1"/>
  <c r="L22" i="1" s="1"/>
  <c r="J21" i="1"/>
  <c r="L21" i="1" s="1"/>
  <c r="J20" i="1"/>
  <c r="L20" i="1" s="1"/>
  <c r="E14" i="1"/>
  <c r="G14" i="1" s="1"/>
  <c r="E13" i="1"/>
  <c r="G13" i="1" s="1"/>
  <c r="E12" i="1"/>
  <c r="E11" i="1"/>
  <c r="G11" i="1" s="1"/>
  <c r="J69" i="1" l="1"/>
  <c r="D77" i="1" s="1"/>
  <c r="D78" i="1" s="1"/>
  <c r="E119" i="1" s="1"/>
  <c r="L53" i="1"/>
  <c r="L69" i="1" s="1"/>
  <c r="E77" i="1" s="1"/>
  <c r="E15" i="1"/>
  <c r="D39" i="1" s="1"/>
  <c r="G46" i="1"/>
  <c r="G49" i="1" s="1"/>
  <c r="E76" i="1" s="1"/>
  <c r="E86" i="1"/>
  <c r="D108" i="1" s="1"/>
  <c r="L32" i="1"/>
  <c r="E40" i="1" s="1"/>
  <c r="L101" i="1"/>
  <c r="E109" i="1" s="1"/>
  <c r="J32" i="1"/>
  <c r="D40" i="1" s="1"/>
  <c r="G83" i="1"/>
  <c r="G86" i="1" s="1"/>
  <c r="E108" i="1" s="1"/>
  <c r="G12" i="1"/>
  <c r="G15" i="1" s="1"/>
  <c r="E39" i="1" s="1"/>
  <c r="J101" i="1"/>
  <c r="D109" i="1" s="1"/>
  <c r="E41" i="1" l="1"/>
  <c r="F118" i="1" s="1"/>
  <c r="D41" i="1"/>
  <c r="E118" i="1" s="1"/>
  <c r="E78" i="1"/>
  <c r="F119" i="1" s="1"/>
  <c r="D110" i="1"/>
  <c r="E120" i="1" s="1"/>
  <c r="E121" i="1" s="1"/>
  <c r="E110" i="1"/>
  <c r="F120" i="1" s="1"/>
  <c r="F121" i="1" l="1"/>
</calcChain>
</file>

<file path=xl/sharedStrings.xml><?xml version="1.0" encoding="utf-8"?>
<sst xmlns="http://schemas.openxmlformats.org/spreadsheetml/2006/main" count="124" uniqueCount="57">
  <si>
    <t xml:space="preserve">ALLEGATO N. 1  - DETTAGLIO OFFERTA ECONOMICA </t>
  </si>
  <si>
    <t>PROCEDURA AGGREGATA APERTA PER L’AFFIDAMENTO DELLA FORNITURA DI n. 19 TAVOLI OPERATORI 
DA DESTINARE ALL’ASST PAPA GIOVANNI XXIII (CAPOFILA) E ASST PAVIA E IRCCS FONDAZIONE SAN GERARDO DEI TINTORI DI MONZA (MANDANTI)</t>
  </si>
  <si>
    <t>DITTA CONCORRENTE: Ragione Sociale, Sede, Codice fiscale e Partita IVA</t>
  </si>
  <si>
    <t>ASST PAPA GIOVANNI XXIII BERGAMO</t>
  </si>
  <si>
    <t>QUANTITA'
COMPLESSIVA</t>
  </si>
  <si>
    <t>PREZZO
UNITARIO
(IVA ESCLUSA)</t>
  </si>
  <si>
    <t>PREZZO
TOTALE
(IVA ESCLUSA)</t>
  </si>
  <si>
    <t>Aliquota IVA applicata</t>
  </si>
  <si>
    <t>PREZZO
TOTALE
(IVA INCLUSA)</t>
  </si>
  <si>
    <t>colonna</t>
  </si>
  <si>
    <t>pianale a 6 sezioni</t>
  </si>
  <si>
    <t>pianale a 4 sezioni</t>
  </si>
  <si>
    <t>carrello trasporta piani</t>
  </si>
  <si>
    <t>Totale</t>
  </si>
  <si>
    <t>ACCESSORI PER SALA
 Descrizione prodotti offerti 
(si chiede di dettagliare i singoli prodotti offerti)</t>
  </si>
  <si>
    <t>CODICE
PRODOTTO</t>
  </si>
  <si>
    <t>CND 
e 
Repertorio</t>
  </si>
  <si>
    <t>Calotta reggitesta a caschetto, completa di stelo e adattatore al piano</t>
  </si>
  <si>
    <t xml:space="preserve">Cinghia fermacorpo-gambe con morsetti, lavabile, lunghezza regolabile, larghezza indicativa 100 mm. </t>
  </si>
  <si>
    <t>Cinghia fermagambe singola, adatta per sezione gambe divise, completa di morsetti</t>
  </si>
  <si>
    <t>Fermacorpo - fermagambe a cinghia, lavabile, lunghezza regolabile, larghezza indicativa 60 mm</t>
  </si>
  <si>
    <t>Fermapolso a cinghia, completo di morsetto</t>
  </si>
  <si>
    <t>Paio di supporti a stivaletto (stirrup)</t>
  </si>
  <si>
    <t xml:space="preserve">Protezione braccio per adulti </t>
  </si>
  <si>
    <t xml:space="preserve">Reggibraccio orientabile a snodo sferico, completo di materassino e cinghie di fissaggio </t>
  </si>
  <si>
    <t>Reggibraccio orientabile su sfera, completo di morsetto ad attacco frontale e rapido, regolabile in altezza, e cinghie di fissaggio</t>
  </si>
  <si>
    <t xml:space="preserve">Reggibraccio per paziente in decubito laterale, orientabile su snodo sferico completo di morsetto, regolabile in altezza </t>
  </si>
  <si>
    <t>Reggitelo ad arco standard, regolabile in altezza ed inclinabile, estensibile anche lateralmente da entrambi i lati</t>
  </si>
  <si>
    <t>Sistema di movimentazione colonna</t>
  </si>
  <si>
    <t>RIEPILOGO OFFERTA ECONOMICA:</t>
  </si>
  <si>
    <t>COLONNE - PIANALI- CARRELLI</t>
  </si>
  <si>
    <t>ACCESSORI</t>
  </si>
  <si>
    <t>TOTALE OFFERTA ECONOMICA 
ASST PAPA GIOVANNI XXIII</t>
  </si>
  <si>
    <t>ASST PAVIA</t>
  </si>
  <si>
    <t>Cinghia fermacorpo-gambe con morsetti, lavabile, lunghezza regolabile, larghezza indicativa 100 mm. </t>
  </si>
  <si>
    <t>Protezione braccio per adulti </t>
  </si>
  <si>
    <t>Reggibraccio orientabile a snodo sferico, completo di materassino e cinghie di fissaggio </t>
  </si>
  <si>
    <t>Gruppo trazioni per femore</t>
  </si>
  <si>
    <t>Schienale per chirurgia spalla</t>
  </si>
  <si>
    <t>TOTALE OFFERTA ECONOMICA 
ASST PAVIA</t>
  </si>
  <si>
    <t>IRCCS SAN GERARDO DEI TINTORI DI MONZA</t>
  </si>
  <si>
    <t>Calotta reggitesta con regolazione a ferro di cavallo con asta di supporto ed adattatore</t>
  </si>
  <si>
    <t>Cinghia fermacorpo-gambe con morsetti, lavabile, lunghezza regolabile, larghezza indicativa 100 mm.</t>
  </si>
  <si>
    <t>Fermapolso a doccia</t>
  </si>
  <si>
    <t>Protezione braccio altezza 100 mm</t>
  </si>
  <si>
    <t>Tavoletta chirurgia mano</t>
  </si>
  <si>
    <t>Reggitelo angolare a forma di L</t>
  </si>
  <si>
    <t>TOTALE OFFERTA ECONOMICA 
IRCCS SAN GERARDO DEI TINTORI DI MONZA</t>
  </si>
  <si>
    <t>OFFERTA ECONOMICA TOTALE</t>
  </si>
  <si>
    <t>ASST PAPA GIOVANNI XXIII</t>
  </si>
  <si>
    <t xml:space="preserve">TOTALE OFFERTA ECONOMICA 
</t>
  </si>
  <si>
    <t>Coppia poggia piedi con rotazione per gambiere divise con divaricazione gambe</t>
  </si>
  <si>
    <t>Accessori per trazione tibia</t>
  </si>
  <si>
    <t>Tavoletta per vascolare radiotrasparente</t>
  </si>
  <si>
    <t>Dispositivo per artroscopia di spalla leggero</t>
  </si>
  <si>
    <t>Tavolo per chirurgia di della mano, radiotrasparente e con aggancio al piano</t>
  </si>
  <si>
    <t>Reggibraccio regolabile in altezza e longitudinale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</si>
</sst>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i/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b/>
      <i/>
      <sz val="10"/>
      <color rgb="FF000000"/>
      <name val="Calibri"/>
      <family val="2"/>
    </font>
    <font>
      <b/>
      <i/>
      <sz val="12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8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0" fillId="0" borderId="4" xfId="0" applyBorder="1"/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43" fontId="0" fillId="0" borderId="5" xfId="1" applyFont="1" applyBorder="1"/>
    <xf numFmtId="9" fontId="7" fillId="3" borderId="5" xfId="2" applyFont="1" applyFill="1" applyBorder="1" applyAlignment="1">
      <alignment vertical="center" wrapText="1"/>
    </xf>
    <xf numFmtId="0" fontId="0" fillId="3" borderId="5" xfId="0" applyFill="1" applyBorder="1"/>
    <xf numFmtId="0" fontId="10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0" fillId="2" borderId="7" xfId="0" applyFill="1" applyBorder="1"/>
    <xf numFmtId="43" fontId="0" fillId="0" borderId="7" xfId="0" applyNumberFormat="1" applyBorder="1"/>
    <xf numFmtId="0" fontId="0" fillId="2" borderId="8" xfId="0" applyFill="1" applyBorder="1"/>
    <xf numFmtId="0" fontId="9" fillId="0" borderId="0" xfId="0" applyFont="1" applyAlignment="1">
      <alignment vertical="center" wrapText="1"/>
    </xf>
    <xf numFmtId="0" fontId="12" fillId="0" borderId="5" xfId="0" applyFont="1" applyBorder="1" applyAlignment="1">
      <alignment horizontal="center" vertical="center"/>
    </xf>
    <xf numFmtId="43" fontId="0" fillId="0" borderId="7" xfId="1" applyFont="1" applyBorder="1"/>
    <xf numFmtId="9" fontId="7" fillId="3" borderId="5" xfId="2" applyFont="1" applyFill="1" applyBorder="1" applyAlignment="1">
      <alignment horizontal="center" vertical="center" wrapText="1"/>
    </xf>
    <xf numFmtId="0" fontId="0" fillId="3" borderId="6" xfId="0" applyFill="1" applyBorder="1"/>
    <xf numFmtId="0" fontId="12" fillId="0" borderId="6" xfId="0" applyFont="1" applyBorder="1" applyAlignment="1">
      <alignment horizontal="center" vertical="center"/>
    </xf>
    <xf numFmtId="43" fontId="0" fillId="0" borderId="6" xfId="1" applyFont="1" applyBorder="1"/>
    <xf numFmtId="9" fontId="7" fillId="3" borderId="6" xfId="2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43" fontId="12" fillId="0" borderId="14" xfId="0" applyNumberFormat="1" applyFont="1" applyBorder="1" applyAlignment="1">
      <alignment horizontal="center" vertical="center"/>
    </xf>
    <xf numFmtId="0" fontId="2" fillId="0" borderId="0" xfId="0" applyFont="1"/>
    <xf numFmtId="43" fontId="7" fillId="0" borderId="5" xfId="0" applyNumberFormat="1" applyFont="1" applyBorder="1" applyAlignment="1">
      <alignment vertical="center" wrapText="1"/>
    </xf>
    <xf numFmtId="43" fontId="2" fillId="0" borderId="7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43" fontId="2" fillId="0" borderId="0" xfId="0" applyNumberFormat="1" applyFont="1" applyAlignment="1">
      <alignment vertical="center"/>
    </xf>
    <xf numFmtId="0" fontId="15" fillId="5" borderId="5" xfId="0" applyFont="1" applyFill="1" applyBorder="1" applyAlignment="1">
      <alignment horizontal="center" vertical="center"/>
    </xf>
    <xf numFmtId="9" fontId="0" fillId="3" borderId="7" xfId="2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43" fontId="12" fillId="0" borderId="7" xfId="0" applyNumberFormat="1" applyFont="1" applyBorder="1" applyAlignment="1">
      <alignment horizontal="center" vertical="center"/>
    </xf>
    <xf numFmtId="43" fontId="12" fillId="0" borderId="8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43" fontId="2" fillId="3" borderId="5" xfId="0" applyNumberFormat="1" applyFont="1" applyFill="1" applyBorder="1" applyAlignment="1">
      <alignment vertical="center"/>
    </xf>
    <xf numFmtId="43" fontId="12" fillId="0" borderId="21" xfId="0" applyNumberFormat="1" applyFont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43" fontId="9" fillId="0" borderId="14" xfId="0" applyNumberFormat="1" applyFont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43" fontId="12" fillId="0" borderId="21" xfId="0" applyNumberFormat="1" applyFont="1" applyBorder="1" applyAlignment="1">
      <alignment horizontal="center" vertical="center"/>
    </xf>
    <xf numFmtId="43" fontId="12" fillId="0" borderId="22" xfId="0" applyNumberFormat="1" applyFont="1" applyBorder="1" applyAlignment="1">
      <alignment horizontal="center" vertical="center"/>
    </xf>
    <xf numFmtId="43" fontId="0" fillId="0" borderId="14" xfId="1" applyFont="1" applyBorder="1" applyAlignment="1">
      <alignment horizontal="center"/>
    </xf>
    <xf numFmtId="43" fontId="0" fillId="0" borderId="15" xfId="1" applyFont="1" applyBorder="1" applyAlignment="1">
      <alignment horizontal="center"/>
    </xf>
    <xf numFmtId="0" fontId="14" fillId="5" borderId="5" xfId="0" applyFont="1" applyFill="1" applyBorder="1" applyAlignment="1">
      <alignment horizontal="left" vertical="center" wrapText="1"/>
    </xf>
    <xf numFmtId="0" fontId="0" fillId="3" borderId="5" xfId="0" applyFill="1" applyBorder="1" applyAlignment="1">
      <alignment horizontal="center"/>
    </xf>
    <xf numFmtId="43" fontId="0" fillId="0" borderId="5" xfId="1" applyFont="1" applyBorder="1" applyAlignment="1">
      <alignment horizontal="center"/>
    </xf>
    <xf numFmtId="0" fontId="14" fillId="5" borderId="6" xfId="0" applyFont="1" applyFill="1" applyBorder="1" applyAlignment="1">
      <alignment horizontal="left" vertical="center" wrapText="1"/>
    </xf>
    <xf numFmtId="0" fontId="0" fillId="3" borderId="6" xfId="0" applyFill="1" applyBorder="1" applyAlignment="1">
      <alignment horizontal="center"/>
    </xf>
    <xf numFmtId="43" fontId="0" fillId="0" borderId="6" xfId="1" applyFont="1" applyBorder="1" applyAlignment="1">
      <alignment horizontal="center"/>
    </xf>
    <xf numFmtId="0" fontId="14" fillId="5" borderId="17" xfId="0" applyFont="1" applyFill="1" applyBorder="1" applyAlignment="1">
      <alignment horizontal="left" vertical="center" wrapText="1"/>
    </xf>
    <xf numFmtId="0" fontId="14" fillId="5" borderId="20" xfId="0" applyFont="1" applyFill="1" applyBorder="1" applyAlignment="1">
      <alignment horizontal="left" vertical="center" wrapText="1"/>
    </xf>
    <xf numFmtId="0" fontId="14" fillId="5" borderId="18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 wrapText="1"/>
    </xf>
    <xf numFmtId="43" fontId="2" fillId="3" borderId="5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43" fontId="7" fillId="0" borderId="5" xfId="0" applyNumberFormat="1" applyFont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43" fontId="12" fillId="0" borderId="8" xfId="0" applyNumberFormat="1" applyFont="1" applyBorder="1" applyAlignment="1">
      <alignment horizontal="center" vertical="center"/>
    </xf>
    <xf numFmtId="43" fontId="12" fillId="0" borderId="12" xfId="0" applyNumberFormat="1" applyFont="1" applyBorder="1" applyAlignment="1">
      <alignment horizontal="center" vertical="center"/>
    </xf>
    <xf numFmtId="43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14" fillId="5" borderId="19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18" xfId="0" applyFont="1" applyFill="1" applyBorder="1" applyAlignment="1">
      <alignment horizontal="center" vertical="center" wrapText="1"/>
    </xf>
    <xf numFmtId="43" fontId="12" fillId="0" borderId="14" xfId="0" applyNumberFormat="1" applyFont="1" applyBorder="1" applyAlignment="1">
      <alignment horizontal="center" vertical="center"/>
    </xf>
    <xf numFmtId="43" fontId="0" fillId="0" borderId="14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4" fillId="0" borderId="19" xfId="0" applyFont="1" applyFill="1" applyBorder="1" applyAlignment="1">
      <alignment horizontal="left" vertical="center" wrapText="1"/>
    </xf>
    <xf numFmtId="0" fontId="14" fillId="0" borderId="20" xfId="0" applyFont="1" applyFill="1" applyBorder="1" applyAlignment="1">
      <alignment horizontal="left" vertical="center" wrapText="1"/>
    </xf>
    <xf numFmtId="0" fontId="14" fillId="0" borderId="18" xfId="0" applyFont="1" applyFill="1" applyBorder="1" applyAlignment="1">
      <alignment horizontal="left" vertical="center"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FDB19-CCD8-472D-B75E-72A6AEBF0049}">
  <sheetPr>
    <pageSetUpPr fitToPage="1"/>
  </sheetPr>
  <dimension ref="B1:M121"/>
  <sheetViews>
    <sheetView tabSelected="1" view="pageBreakPreview" topLeftCell="A88" zoomScaleNormal="100" zoomScaleSheetLayoutView="100" workbookViewId="0">
      <selection activeCell="B97" sqref="B97:D97"/>
    </sheetView>
  </sheetViews>
  <sheetFormatPr defaultRowHeight="15" x14ac:dyDescent="0.25"/>
  <cols>
    <col min="1" max="1" width="2.28515625" customWidth="1"/>
    <col min="2" max="2" width="26.140625" customWidth="1"/>
    <col min="3" max="3" width="19" customWidth="1"/>
    <col min="4" max="4" width="19.42578125" customWidth="1"/>
    <col min="5" max="5" width="25.42578125" customWidth="1"/>
    <col min="6" max="7" width="14.28515625" customWidth="1"/>
    <col min="8" max="8" width="9.28515625" customWidth="1"/>
    <col min="9" max="9" width="13.140625" customWidth="1"/>
    <col min="10" max="10" width="15.42578125" customWidth="1"/>
    <col min="11" max="11" width="12.5703125" customWidth="1"/>
    <col min="13" max="13" width="13.140625" customWidth="1"/>
    <col min="14" max="14" width="2.7109375" customWidth="1"/>
  </cols>
  <sheetData>
    <row r="1" spans="2:13" ht="30" customHeight="1" x14ac:dyDescent="0.25">
      <c r="B1" s="1" t="s">
        <v>0</v>
      </c>
    </row>
    <row r="2" spans="2:13" ht="16.5" thickBot="1" x14ac:dyDescent="0.3">
      <c r="B2" s="1"/>
    </row>
    <row r="3" spans="2:13" ht="82.7" customHeight="1" thickBot="1" x14ac:dyDescent="0.3">
      <c r="B3" s="80" t="s">
        <v>1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2"/>
    </row>
    <row r="4" spans="2:13" ht="18.75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2:13" ht="15.75" x14ac:dyDescent="0.25">
      <c r="B5" s="3" t="s">
        <v>2</v>
      </c>
    </row>
    <row r="6" spans="2:13" ht="24.75" customHeight="1" x14ac:dyDescent="0.25">
      <c r="B6" s="4"/>
      <c r="C6" s="4"/>
      <c r="D6" s="4"/>
      <c r="E6" s="4"/>
      <c r="F6" s="4"/>
      <c r="G6" s="4"/>
    </row>
    <row r="7" spans="2:13" ht="24.75" customHeight="1" thickBot="1" x14ac:dyDescent="0.3"/>
    <row r="8" spans="2:13" ht="27.75" customHeight="1" thickBot="1" x14ac:dyDescent="0.3">
      <c r="B8" s="80" t="s">
        <v>3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2"/>
    </row>
    <row r="10" spans="2:13" ht="66" customHeight="1" x14ac:dyDescent="0.25">
      <c r="B10" s="5"/>
      <c r="C10" s="6" t="s">
        <v>4</v>
      </c>
      <c r="D10" s="6" t="s">
        <v>5</v>
      </c>
      <c r="E10" s="6" t="s">
        <v>6</v>
      </c>
      <c r="F10" s="6" t="s">
        <v>7</v>
      </c>
      <c r="G10" s="7" t="s">
        <v>8</v>
      </c>
    </row>
    <row r="11" spans="2:13" ht="24.75" customHeight="1" x14ac:dyDescent="0.25">
      <c r="B11" s="8" t="s">
        <v>9</v>
      </c>
      <c r="C11" s="9">
        <v>9</v>
      </c>
      <c r="D11" s="10"/>
      <c r="E11" s="11">
        <f>C11*D11</f>
        <v>0</v>
      </c>
      <c r="F11" s="12"/>
      <c r="G11" s="11">
        <f t="shared" ref="G11:G13" si="0">E11*(1+F11)</f>
        <v>0</v>
      </c>
    </row>
    <row r="12" spans="2:13" ht="24.75" customHeight="1" x14ac:dyDescent="0.25">
      <c r="B12" s="8" t="s">
        <v>10</v>
      </c>
      <c r="C12" s="9">
        <v>13</v>
      </c>
      <c r="D12" s="13"/>
      <c r="E12" s="11">
        <f t="shared" ref="E12:E14" si="1">C12*D12</f>
        <v>0</v>
      </c>
      <c r="F12" s="12"/>
      <c r="G12" s="11">
        <f t="shared" si="0"/>
        <v>0</v>
      </c>
    </row>
    <row r="13" spans="2:13" ht="24.75" customHeight="1" x14ac:dyDescent="0.25">
      <c r="B13" s="8" t="s">
        <v>11</v>
      </c>
      <c r="C13" s="9">
        <v>2</v>
      </c>
      <c r="D13" s="13"/>
      <c r="E13" s="11">
        <f t="shared" si="1"/>
        <v>0</v>
      </c>
      <c r="F13" s="12"/>
      <c r="G13" s="11">
        <f t="shared" si="0"/>
        <v>0</v>
      </c>
    </row>
    <row r="14" spans="2:13" ht="24.75" customHeight="1" x14ac:dyDescent="0.25">
      <c r="B14" s="8" t="s">
        <v>12</v>
      </c>
      <c r="C14" s="9">
        <v>15</v>
      </c>
      <c r="D14" s="13"/>
      <c r="E14" s="11">
        <f t="shared" si="1"/>
        <v>0</v>
      </c>
      <c r="F14" s="12"/>
      <c r="G14" s="11">
        <f>E14*(1+F14)</f>
        <v>0</v>
      </c>
    </row>
    <row r="15" spans="2:13" ht="24.75" customHeight="1" x14ac:dyDescent="0.25">
      <c r="B15" s="14" t="s">
        <v>13</v>
      </c>
      <c r="C15" s="15"/>
      <c r="D15" s="16"/>
      <c r="E15" s="17">
        <f>SUM(E11:E14)</f>
        <v>0</v>
      </c>
      <c r="F15" s="18"/>
      <c r="G15" s="17">
        <f>SUM(G11:G14)</f>
        <v>0</v>
      </c>
    </row>
    <row r="16" spans="2:13" x14ac:dyDescent="0.25">
      <c r="B16" s="19"/>
    </row>
    <row r="18" spans="2:13" ht="61.5" customHeight="1" x14ac:dyDescent="0.25">
      <c r="B18" s="83" t="s">
        <v>14</v>
      </c>
      <c r="C18" s="84"/>
      <c r="D18" s="85"/>
      <c r="E18" s="65" t="s">
        <v>15</v>
      </c>
      <c r="F18" s="65" t="s">
        <v>16</v>
      </c>
      <c r="G18" s="63" t="s">
        <v>4</v>
      </c>
      <c r="H18" s="65" t="s">
        <v>5</v>
      </c>
      <c r="I18" s="65"/>
      <c r="J18" s="65" t="s">
        <v>6</v>
      </c>
      <c r="K18" s="65" t="s">
        <v>7</v>
      </c>
      <c r="L18" s="65" t="s">
        <v>8</v>
      </c>
      <c r="M18" s="65"/>
    </row>
    <row r="19" spans="2:13" ht="15" customHeight="1" x14ac:dyDescent="0.25">
      <c r="B19" s="86"/>
      <c r="C19" s="87"/>
      <c r="D19" s="88"/>
      <c r="E19" s="66"/>
      <c r="F19" s="66"/>
      <c r="G19" s="89"/>
      <c r="H19" s="65"/>
      <c r="I19" s="65"/>
      <c r="J19" s="65"/>
      <c r="K19" s="65"/>
      <c r="L19" s="65"/>
      <c r="M19" s="65"/>
    </row>
    <row r="20" spans="2:13" ht="54" customHeight="1" x14ac:dyDescent="0.25">
      <c r="B20" s="98" t="s">
        <v>17</v>
      </c>
      <c r="C20" s="98"/>
      <c r="D20" s="98"/>
      <c r="E20" s="13"/>
      <c r="F20" s="13"/>
      <c r="G20" s="20">
        <v>4</v>
      </c>
      <c r="H20" s="79"/>
      <c r="I20" s="79"/>
      <c r="J20" s="21">
        <f t="shared" ref="J20:J31" si="2">G20*H20</f>
        <v>0</v>
      </c>
      <c r="K20" s="22"/>
      <c r="L20" s="54">
        <f>J20*(1+K20)</f>
        <v>0</v>
      </c>
      <c r="M20" s="54"/>
    </row>
    <row r="21" spans="2:13" ht="54" customHeight="1" x14ac:dyDescent="0.25">
      <c r="B21" s="98" t="s">
        <v>18</v>
      </c>
      <c r="C21" s="98"/>
      <c r="D21" s="98"/>
      <c r="E21" s="13"/>
      <c r="F21" s="13"/>
      <c r="G21" s="20">
        <v>1</v>
      </c>
      <c r="H21" s="53"/>
      <c r="I21" s="53"/>
      <c r="J21" s="11">
        <f t="shared" si="2"/>
        <v>0</v>
      </c>
      <c r="K21" s="22"/>
      <c r="L21" s="54">
        <f t="shared" ref="L21:L31" si="3">J21*(1+K21)</f>
        <v>0</v>
      </c>
      <c r="M21" s="54"/>
    </row>
    <row r="22" spans="2:13" ht="54" customHeight="1" x14ac:dyDescent="0.25">
      <c r="B22" s="98" t="s">
        <v>19</v>
      </c>
      <c r="C22" s="98"/>
      <c r="D22" s="98"/>
      <c r="E22" s="13"/>
      <c r="F22" s="13"/>
      <c r="G22" s="20">
        <v>8</v>
      </c>
      <c r="H22" s="53"/>
      <c r="I22" s="53"/>
      <c r="J22" s="11">
        <f t="shared" si="2"/>
        <v>0</v>
      </c>
      <c r="K22" s="22"/>
      <c r="L22" s="54">
        <f t="shared" si="3"/>
        <v>0</v>
      </c>
      <c r="M22" s="54"/>
    </row>
    <row r="23" spans="2:13" ht="54" customHeight="1" x14ac:dyDescent="0.25">
      <c r="B23" s="98" t="s">
        <v>20</v>
      </c>
      <c r="C23" s="98"/>
      <c r="D23" s="98"/>
      <c r="E23" s="13"/>
      <c r="F23" s="13"/>
      <c r="G23" s="20">
        <v>15</v>
      </c>
      <c r="H23" s="53"/>
      <c r="I23" s="53"/>
      <c r="J23" s="11">
        <f t="shared" si="2"/>
        <v>0</v>
      </c>
      <c r="K23" s="22"/>
      <c r="L23" s="54">
        <f t="shared" si="3"/>
        <v>0</v>
      </c>
      <c r="M23" s="54"/>
    </row>
    <row r="24" spans="2:13" ht="54" customHeight="1" x14ac:dyDescent="0.25">
      <c r="B24" s="98" t="s">
        <v>21</v>
      </c>
      <c r="C24" s="98"/>
      <c r="D24" s="98"/>
      <c r="E24" s="13"/>
      <c r="F24" s="13"/>
      <c r="G24" s="20">
        <v>8</v>
      </c>
      <c r="H24" s="53"/>
      <c r="I24" s="53"/>
      <c r="J24" s="11">
        <f t="shared" si="2"/>
        <v>0</v>
      </c>
      <c r="K24" s="22"/>
      <c r="L24" s="54">
        <f t="shared" si="3"/>
        <v>0</v>
      </c>
      <c r="M24" s="54"/>
    </row>
    <row r="25" spans="2:13" ht="54" customHeight="1" x14ac:dyDescent="0.25">
      <c r="B25" s="98" t="s">
        <v>22</v>
      </c>
      <c r="C25" s="98"/>
      <c r="D25" s="98"/>
      <c r="E25" s="13"/>
      <c r="F25" s="13"/>
      <c r="G25" s="20">
        <v>8</v>
      </c>
      <c r="H25" s="53"/>
      <c r="I25" s="53"/>
      <c r="J25" s="11">
        <f t="shared" si="2"/>
        <v>0</v>
      </c>
      <c r="K25" s="22"/>
      <c r="L25" s="54">
        <f t="shared" si="3"/>
        <v>0</v>
      </c>
      <c r="M25" s="54"/>
    </row>
    <row r="26" spans="2:13" ht="54" customHeight="1" x14ac:dyDescent="0.25">
      <c r="B26" s="98" t="s">
        <v>23</v>
      </c>
      <c r="C26" s="98"/>
      <c r="D26" s="98"/>
      <c r="E26" s="13"/>
      <c r="F26" s="13"/>
      <c r="G26" s="20">
        <v>4</v>
      </c>
      <c r="H26" s="53"/>
      <c r="I26" s="53"/>
      <c r="J26" s="11">
        <f t="shared" si="2"/>
        <v>0</v>
      </c>
      <c r="K26" s="22"/>
      <c r="L26" s="54">
        <f t="shared" si="3"/>
        <v>0</v>
      </c>
      <c r="M26" s="54"/>
    </row>
    <row r="27" spans="2:13" ht="54" customHeight="1" x14ac:dyDescent="0.25">
      <c r="B27" s="98" t="s">
        <v>24</v>
      </c>
      <c r="C27" s="98"/>
      <c r="D27" s="98"/>
      <c r="E27" s="13"/>
      <c r="F27" s="13"/>
      <c r="G27" s="20">
        <v>6</v>
      </c>
      <c r="H27" s="53"/>
      <c r="I27" s="53"/>
      <c r="J27" s="11">
        <f t="shared" si="2"/>
        <v>0</v>
      </c>
      <c r="K27" s="22"/>
      <c r="L27" s="54">
        <f t="shared" si="3"/>
        <v>0</v>
      </c>
      <c r="M27" s="54"/>
    </row>
    <row r="28" spans="2:13" ht="54" customHeight="1" x14ac:dyDescent="0.25">
      <c r="B28" s="98" t="s">
        <v>25</v>
      </c>
      <c r="C28" s="98"/>
      <c r="D28" s="98"/>
      <c r="E28" s="13"/>
      <c r="F28" s="13"/>
      <c r="G28" s="20">
        <v>10</v>
      </c>
      <c r="H28" s="53"/>
      <c r="I28" s="53"/>
      <c r="J28" s="11">
        <f t="shared" si="2"/>
        <v>0</v>
      </c>
      <c r="K28" s="22"/>
      <c r="L28" s="54">
        <f t="shared" si="3"/>
        <v>0</v>
      </c>
      <c r="M28" s="54"/>
    </row>
    <row r="29" spans="2:13" ht="54" customHeight="1" x14ac:dyDescent="0.25">
      <c r="B29" s="98" t="s">
        <v>26</v>
      </c>
      <c r="C29" s="98"/>
      <c r="D29" s="98"/>
      <c r="E29" s="13"/>
      <c r="F29" s="13"/>
      <c r="G29" s="20">
        <v>1</v>
      </c>
      <c r="H29" s="53"/>
      <c r="I29" s="53"/>
      <c r="J29" s="11">
        <f t="shared" si="2"/>
        <v>0</v>
      </c>
      <c r="K29" s="22"/>
      <c r="L29" s="54">
        <f t="shared" si="3"/>
        <v>0</v>
      </c>
      <c r="M29" s="54"/>
    </row>
    <row r="30" spans="2:13" ht="54" customHeight="1" x14ac:dyDescent="0.25">
      <c r="B30" s="98" t="s">
        <v>27</v>
      </c>
      <c r="C30" s="98"/>
      <c r="D30" s="98"/>
      <c r="E30" s="13"/>
      <c r="F30" s="13"/>
      <c r="G30" s="20">
        <v>9</v>
      </c>
      <c r="H30" s="53"/>
      <c r="I30" s="53"/>
      <c r="J30" s="11">
        <f t="shared" si="2"/>
        <v>0</v>
      </c>
      <c r="K30" s="22"/>
      <c r="L30" s="54">
        <f t="shared" si="3"/>
        <v>0</v>
      </c>
      <c r="M30" s="54"/>
    </row>
    <row r="31" spans="2:13" ht="54" customHeight="1" thickBot="1" x14ac:dyDescent="0.3">
      <c r="B31" s="99" t="s">
        <v>28</v>
      </c>
      <c r="C31" s="99"/>
      <c r="D31" s="99"/>
      <c r="E31" s="23"/>
      <c r="F31" s="23"/>
      <c r="G31" s="24">
        <v>1</v>
      </c>
      <c r="H31" s="56"/>
      <c r="I31" s="56"/>
      <c r="J31" s="25">
        <f t="shared" si="2"/>
        <v>0</v>
      </c>
      <c r="K31" s="26"/>
      <c r="L31" s="57">
        <f t="shared" si="3"/>
        <v>0</v>
      </c>
      <c r="M31" s="57"/>
    </row>
    <row r="32" spans="2:13" ht="32.25" customHeight="1" thickBot="1" x14ac:dyDescent="0.3">
      <c r="B32" s="46" t="s">
        <v>13</v>
      </c>
      <c r="C32" s="47"/>
      <c r="D32" s="47"/>
      <c r="E32" s="27"/>
      <c r="F32" s="27"/>
      <c r="G32" s="27">
        <f>SUM(G20:G31)</f>
        <v>75</v>
      </c>
      <c r="H32" s="95"/>
      <c r="I32" s="95"/>
      <c r="J32" s="28">
        <f>SUM(J20:J31)</f>
        <v>0</v>
      </c>
      <c r="K32" s="28"/>
      <c r="L32" s="96">
        <f>SUM(L20:M31)</f>
        <v>0</v>
      </c>
      <c r="M32" s="97"/>
    </row>
    <row r="35" spans="2:13" x14ac:dyDescent="0.25">
      <c r="B35" s="29" t="s">
        <v>29</v>
      </c>
    </row>
    <row r="37" spans="2:13" ht="15" customHeight="1" x14ac:dyDescent="0.25">
      <c r="D37" s="63" t="s">
        <v>6</v>
      </c>
      <c r="E37" s="63" t="s">
        <v>8</v>
      </c>
    </row>
    <row r="38" spans="2:13" ht="24.2" customHeight="1" x14ac:dyDescent="0.25">
      <c r="D38" s="64"/>
      <c r="E38" s="64"/>
    </row>
    <row r="39" spans="2:13" ht="33" customHeight="1" x14ac:dyDescent="0.25">
      <c r="B39" s="66" t="s">
        <v>30</v>
      </c>
      <c r="C39" s="66"/>
      <c r="D39" s="30">
        <f>E15</f>
        <v>0</v>
      </c>
      <c r="E39" s="30">
        <f>G15</f>
        <v>0</v>
      </c>
    </row>
    <row r="40" spans="2:13" ht="27.2" customHeight="1" x14ac:dyDescent="0.25">
      <c r="B40" s="66" t="s">
        <v>31</v>
      </c>
      <c r="C40" s="66"/>
      <c r="D40" s="30">
        <f>J32</f>
        <v>0</v>
      </c>
      <c r="E40" s="30">
        <f>L32</f>
        <v>0</v>
      </c>
    </row>
    <row r="41" spans="2:13" ht="42.75" customHeight="1" x14ac:dyDescent="0.25">
      <c r="B41" s="90" t="s">
        <v>32</v>
      </c>
      <c r="C41" s="91"/>
      <c r="D41" s="31">
        <f>SUM(D39:D40)</f>
        <v>0</v>
      </c>
      <c r="E41" s="31">
        <f>SUM(E39:E40)</f>
        <v>0</v>
      </c>
    </row>
    <row r="42" spans="2:13" ht="20.25" customHeight="1" thickBot="1" x14ac:dyDescent="0.3">
      <c r="B42" s="32"/>
      <c r="C42" s="32"/>
      <c r="D42" s="33"/>
      <c r="E42" s="33"/>
    </row>
    <row r="43" spans="2:13" ht="24" thickBot="1" x14ac:dyDescent="0.3">
      <c r="B43" s="80" t="s">
        <v>33</v>
      </c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2"/>
    </row>
    <row r="45" spans="2:13" ht="38.25" x14ac:dyDescent="0.25">
      <c r="B45" s="5"/>
      <c r="C45" s="6" t="s">
        <v>4</v>
      </c>
      <c r="D45" s="6" t="s">
        <v>5</v>
      </c>
      <c r="E45" s="6" t="s">
        <v>6</v>
      </c>
      <c r="F45" s="6" t="s">
        <v>7</v>
      </c>
      <c r="G45" s="7" t="s">
        <v>8</v>
      </c>
    </row>
    <row r="46" spans="2:13" ht="21" customHeight="1" x14ac:dyDescent="0.25">
      <c r="B46" s="8" t="s">
        <v>9</v>
      </c>
      <c r="C46" s="9">
        <v>4</v>
      </c>
      <c r="D46" s="10"/>
      <c r="E46" s="11">
        <f>C46*D46</f>
        <v>0</v>
      </c>
      <c r="F46" s="12"/>
      <c r="G46" s="11">
        <f t="shared" ref="G46:G47" si="4">E46*(1+F46)</f>
        <v>0</v>
      </c>
    </row>
    <row r="47" spans="2:13" ht="21" customHeight="1" x14ac:dyDescent="0.25">
      <c r="B47" s="8" t="s">
        <v>10</v>
      </c>
      <c r="C47" s="9">
        <v>4</v>
      </c>
      <c r="D47" s="13"/>
      <c r="E47" s="11">
        <f t="shared" ref="E47:E48" si="5">C47*D47</f>
        <v>0</v>
      </c>
      <c r="F47" s="12"/>
      <c r="G47" s="11">
        <f t="shared" si="4"/>
        <v>0</v>
      </c>
    </row>
    <row r="48" spans="2:13" ht="21" customHeight="1" x14ac:dyDescent="0.25">
      <c r="B48" s="8" t="s">
        <v>12</v>
      </c>
      <c r="C48" s="9">
        <v>4</v>
      </c>
      <c r="D48" s="13"/>
      <c r="E48" s="11">
        <f t="shared" si="5"/>
        <v>0</v>
      </c>
      <c r="F48" s="12"/>
      <c r="G48" s="11">
        <f>E48*(1+F48)</f>
        <v>0</v>
      </c>
    </row>
    <row r="49" spans="2:13" ht="28.5" customHeight="1" x14ac:dyDescent="0.25">
      <c r="B49" s="14" t="s">
        <v>13</v>
      </c>
      <c r="C49" s="15"/>
      <c r="D49" s="16"/>
      <c r="E49" s="17">
        <f>SUM(E46:E48)</f>
        <v>0</v>
      </c>
      <c r="F49" s="18"/>
      <c r="G49" s="17">
        <f>SUM(G46:G48)</f>
        <v>0</v>
      </c>
    </row>
    <row r="50" spans="2:13" x14ac:dyDescent="0.25">
      <c r="B50" s="19"/>
    </row>
    <row r="51" spans="2:13" x14ac:dyDescent="0.25">
      <c r="B51" s="83" t="s">
        <v>14</v>
      </c>
      <c r="C51" s="84"/>
      <c r="D51" s="85"/>
      <c r="E51" s="65" t="s">
        <v>15</v>
      </c>
      <c r="F51" s="65" t="s">
        <v>16</v>
      </c>
      <c r="G51" s="63" t="s">
        <v>4</v>
      </c>
      <c r="H51" s="65" t="s">
        <v>5</v>
      </c>
      <c r="I51" s="65"/>
      <c r="J51" s="65" t="s">
        <v>6</v>
      </c>
      <c r="K51" s="65" t="s">
        <v>7</v>
      </c>
      <c r="L51" s="65" t="s">
        <v>8</v>
      </c>
      <c r="M51" s="65"/>
    </row>
    <row r="52" spans="2:13" ht="61.5" customHeight="1" x14ac:dyDescent="0.25">
      <c r="B52" s="86"/>
      <c r="C52" s="87"/>
      <c r="D52" s="88"/>
      <c r="E52" s="66"/>
      <c r="F52" s="66"/>
      <c r="G52" s="89"/>
      <c r="H52" s="65"/>
      <c r="I52" s="65"/>
      <c r="J52" s="65"/>
      <c r="K52" s="65"/>
      <c r="L52" s="65"/>
      <c r="M52" s="65"/>
    </row>
    <row r="53" spans="2:13" ht="15" customHeight="1" x14ac:dyDescent="0.25">
      <c r="B53" s="92" t="s">
        <v>17</v>
      </c>
      <c r="C53" s="93"/>
      <c r="D53" s="94"/>
      <c r="E53" s="13"/>
      <c r="F53" s="13"/>
      <c r="G53" s="34">
        <v>2</v>
      </c>
      <c r="H53" s="79"/>
      <c r="I53" s="79"/>
      <c r="J53" s="21">
        <f t="shared" ref="J53:J68" si="6">G53*H53</f>
        <v>0</v>
      </c>
      <c r="K53" s="22"/>
      <c r="L53" s="54">
        <f>J53*(1+K53)</f>
        <v>0</v>
      </c>
      <c r="M53" s="54"/>
    </row>
    <row r="54" spans="2:13" ht="51.75" customHeight="1" x14ac:dyDescent="0.25">
      <c r="B54" s="58" t="s">
        <v>34</v>
      </c>
      <c r="C54" s="59"/>
      <c r="D54" s="60"/>
      <c r="E54" s="13"/>
      <c r="F54" s="13"/>
      <c r="G54" s="34">
        <v>6</v>
      </c>
      <c r="H54" s="53"/>
      <c r="I54" s="53"/>
      <c r="J54" s="11">
        <f t="shared" si="6"/>
        <v>0</v>
      </c>
      <c r="K54" s="22"/>
      <c r="L54" s="54">
        <f t="shared" ref="L54:L68" si="7">J54*(1+K54)</f>
        <v>0</v>
      </c>
      <c r="M54" s="54"/>
    </row>
    <row r="55" spans="2:13" ht="51.75" customHeight="1" x14ac:dyDescent="0.25">
      <c r="B55" s="58" t="s">
        <v>19</v>
      </c>
      <c r="C55" s="59"/>
      <c r="D55" s="60"/>
      <c r="E55" s="13"/>
      <c r="F55" s="13"/>
      <c r="G55" s="34">
        <v>6</v>
      </c>
      <c r="H55" s="53"/>
      <c r="I55" s="53"/>
      <c r="J55" s="11">
        <f t="shared" si="6"/>
        <v>0</v>
      </c>
      <c r="K55" s="22"/>
      <c r="L55" s="54">
        <f t="shared" si="7"/>
        <v>0</v>
      </c>
      <c r="M55" s="54"/>
    </row>
    <row r="56" spans="2:13" ht="51.75" customHeight="1" x14ac:dyDescent="0.25">
      <c r="B56" s="58" t="s">
        <v>21</v>
      </c>
      <c r="C56" s="59"/>
      <c r="D56" s="60"/>
      <c r="E56" s="13"/>
      <c r="F56" s="13"/>
      <c r="G56" s="34">
        <v>8</v>
      </c>
      <c r="H56" s="53"/>
      <c r="I56" s="53"/>
      <c r="J56" s="11">
        <f t="shared" si="6"/>
        <v>0</v>
      </c>
      <c r="K56" s="22"/>
      <c r="L56" s="54">
        <f t="shared" si="7"/>
        <v>0</v>
      </c>
      <c r="M56" s="54"/>
    </row>
    <row r="57" spans="2:13" ht="51.75" customHeight="1" x14ac:dyDescent="0.25">
      <c r="B57" s="58" t="s">
        <v>22</v>
      </c>
      <c r="C57" s="59"/>
      <c r="D57" s="60"/>
      <c r="E57" s="13"/>
      <c r="F57" s="13"/>
      <c r="G57" s="34">
        <v>5</v>
      </c>
      <c r="H57" s="53"/>
      <c r="I57" s="53"/>
      <c r="J57" s="11">
        <f t="shared" si="6"/>
        <v>0</v>
      </c>
      <c r="K57" s="22"/>
      <c r="L57" s="54">
        <f t="shared" si="7"/>
        <v>0</v>
      </c>
      <c r="M57" s="54"/>
    </row>
    <row r="58" spans="2:13" ht="51.75" customHeight="1" x14ac:dyDescent="0.25">
      <c r="B58" s="58" t="s">
        <v>35</v>
      </c>
      <c r="C58" s="59"/>
      <c r="D58" s="60"/>
      <c r="E58" s="13"/>
      <c r="F58" s="13"/>
      <c r="G58" s="34">
        <v>4</v>
      </c>
      <c r="H58" s="53"/>
      <c r="I58" s="53"/>
      <c r="J58" s="11">
        <f t="shared" si="6"/>
        <v>0</v>
      </c>
      <c r="K58" s="22"/>
      <c r="L58" s="54">
        <f t="shared" si="7"/>
        <v>0</v>
      </c>
      <c r="M58" s="54"/>
    </row>
    <row r="59" spans="2:13" ht="51.75" customHeight="1" x14ac:dyDescent="0.25">
      <c r="B59" s="58" t="s">
        <v>36</v>
      </c>
      <c r="C59" s="59"/>
      <c r="D59" s="60"/>
      <c r="E59" s="13"/>
      <c r="F59" s="13"/>
      <c r="G59" s="34">
        <v>6</v>
      </c>
      <c r="H59" s="53"/>
      <c r="I59" s="53"/>
      <c r="J59" s="11">
        <f t="shared" si="6"/>
        <v>0</v>
      </c>
      <c r="K59" s="22"/>
      <c r="L59" s="54">
        <f t="shared" si="7"/>
        <v>0</v>
      </c>
      <c r="M59" s="54"/>
    </row>
    <row r="60" spans="2:13" ht="51.75" customHeight="1" x14ac:dyDescent="0.25">
      <c r="B60" s="58" t="s">
        <v>27</v>
      </c>
      <c r="C60" s="59"/>
      <c r="D60" s="60"/>
      <c r="E60" s="13"/>
      <c r="F60" s="13"/>
      <c r="G60" s="34">
        <v>4</v>
      </c>
      <c r="H60" s="53"/>
      <c r="I60" s="53"/>
      <c r="J60" s="11">
        <f t="shared" si="6"/>
        <v>0</v>
      </c>
      <c r="K60" s="22"/>
      <c r="L60" s="54">
        <f t="shared" si="7"/>
        <v>0</v>
      </c>
      <c r="M60" s="54"/>
    </row>
    <row r="61" spans="2:13" ht="51.75" customHeight="1" x14ac:dyDescent="0.25">
      <c r="B61" s="58" t="s">
        <v>28</v>
      </c>
      <c r="C61" s="59"/>
      <c r="D61" s="60"/>
      <c r="E61" s="13"/>
      <c r="F61" s="13"/>
      <c r="G61" s="34">
        <v>2</v>
      </c>
      <c r="H61" s="53"/>
      <c r="I61" s="53"/>
      <c r="J61" s="11">
        <f t="shared" si="6"/>
        <v>0</v>
      </c>
      <c r="K61" s="22"/>
      <c r="L61" s="54">
        <f t="shared" si="7"/>
        <v>0</v>
      </c>
      <c r="M61" s="54"/>
    </row>
    <row r="62" spans="2:13" ht="51.75" customHeight="1" x14ac:dyDescent="0.25">
      <c r="B62" s="58" t="s">
        <v>37</v>
      </c>
      <c r="C62" s="59"/>
      <c r="D62" s="60"/>
      <c r="E62" s="13"/>
      <c r="F62" s="13"/>
      <c r="G62" s="42">
        <v>2</v>
      </c>
      <c r="H62" s="53"/>
      <c r="I62" s="53"/>
      <c r="J62" s="11">
        <f t="shared" si="6"/>
        <v>0</v>
      </c>
      <c r="K62" s="22"/>
      <c r="L62" s="54">
        <f t="shared" si="7"/>
        <v>0</v>
      </c>
      <c r="M62" s="54"/>
    </row>
    <row r="63" spans="2:13" ht="51.75" customHeight="1" x14ac:dyDescent="0.25">
      <c r="B63" s="52" t="s">
        <v>38</v>
      </c>
      <c r="C63" s="52"/>
      <c r="D63" s="52"/>
      <c r="E63" s="13"/>
      <c r="F63" s="13"/>
      <c r="G63" s="42">
        <v>2</v>
      </c>
      <c r="H63" s="53"/>
      <c r="I63" s="53"/>
      <c r="J63" s="11">
        <f t="shared" si="6"/>
        <v>0</v>
      </c>
      <c r="K63" s="22"/>
      <c r="L63" s="54">
        <f t="shared" si="7"/>
        <v>0</v>
      </c>
      <c r="M63" s="54"/>
    </row>
    <row r="64" spans="2:13" ht="51.75" customHeight="1" x14ac:dyDescent="0.25">
      <c r="B64" s="52" t="s">
        <v>51</v>
      </c>
      <c r="C64" s="52"/>
      <c r="D64" s="52"/>
      <c r="E64" s="13"/>
      <c r="F64" s="13"/>
      <c r="G64" s="42">
        <v>2</v>
      </c>
      <c r="H64" s="53"/>
      <c r="I64" s="53"/>
      <c r="J64" s="11">
        <f t="shared" si="6"/>
        <v>0</v>
      </c>
      <c r="K64" s="22"/>
      <c r="L64" s="54">
        <f t="shared" si="7"/>
        <v>0</v>
      </c>
      <c r="M64" s="54"/>
    </row>
    <row r="65" spans="2:13" ht="51.75" customHeight="1" x14ac:dyDescent="0.25">
      <c r="B65" s="52" t="s">
        <v>52</v>
      </c>
      <c r="C65" s="52"/>
      <c r="D65" s="52"/>
      <c r="E65" s="13"/>
      <c r="F65" s="13"/>
      <c r="G65" s="42">
        <v>2</v>
      </c>
      <c r="H65" s="53"/>
      <c r="I65" s="53"/>
      <c r="J65" s="11">
        <f t="shared" si="6"/>
        <v>0</v>
      </c>
      <c r="K65" s="22"/>
      <c r="L65" s="54">
        <f t="shared" si="7"/>
        <v>0</v>
      </c>
      <c r="M65" s="54"/>
    </row>
    <row r="66" spans="2:13" ht="32.25" customHeight="1" x14ac:dyDescent="0.25">
      <c r="B66" s="52" t="s">
        <v>53</v>
      </c>
      <c r="C66" s="52"/>
      <c r="D66" s="52"/>
      <c r="E66" s="13"/>
      <c r="F66" s="13"/>
      <c r="G66" s="42">
        <v>1</v>
      </c>
      <c r="H66" s="53"/>
      <c r="I66" s="53"/>
      <c r="J66" s="11">
        <f t="shared" si="6"/>
        <v>0</v>
      </c>
      <c r="K66" s="22"/>
      <c r="L66" s="54">
        <f t="shared" si="7"/>
        <v>0</v>
      </c>
      <c r="M66" s="54"/>
    </row>
    <row r="67" spans="2:13" x14ac:dyDescent="0.25">
      <c r="B67" s="52" t="s">
        <v>54</v>
      </c>
      <c r="C67" s="52"/>
      <c r="D67" s="52"/>
      <c r="E67" s="13"/>
      <c r="F67" s="13"/>
      <c r="G67" s="42">
        <v>2</v>
      </c>
      <c r="H67" s="53"/>
      <c r="I67" s="53"/>
      <c r="J67" s="11">
        <f t="shared" si="6"/>
        <v>0</v>
      </c>
      <c r="K67" s="22"/>
      <c r="L67" s="54">
        <f t="shared" si="7"/>
        <v>0</v>
      </c>
      <c r="M67" s="54"/>
    </row>
    <row r="68" spans="2:13" ht="15.75" thickBot="1" x14ac:dyDescent="0.3">
      <c r="B68" s="55" t="s">
        <v>55</v>
      </c>
      <c r="C68" s="55"/>
      <c r="D68" s="55"/>
      <c r="E68" s="23"/>
      <c r="F68" s="23"/>
      <c r="G68" s="43">
        <v>2</v>
      </c>
      <c r="H68" s="56"/>
      <c r="I68" s="56"/>
      <c r="J68" s="25">
        <f t="shared" si="6"/>
        <v>0</v>
      </c>
      <c r="K68" s="26"/>
      <c r="L68" s="57">
        <f t="shared" si="7"/>
        <v>0</v>
      </c>
      <c r="M68" s="57"/>
    </row>
    <row r="69" spans="2:13" ht="16.5" thickBot="1" x14ac:dyDescent="0.3">
      <c r="B69" s="46" t="s">
        <v>13</v>
      </c>
      <c r="C69" s="47"/>
      <c r="D69" s="47"/>
      <c r="E69" s="27"/>
      <c r="F69" s="27"/>
      <c r="G69" s="27">
        <f>SUM(G53:G68)</f>
        <v>56</v>
      </c>
      <c r="H69" s="48"/>
      <c r="I69" s="49"/>
      <c r="J69" s="44">
        <f>SUM(J53:J68)</f>
        <v>0</v>
      </c>
      <c r="K69" s="41"/>
      <c r="L69" s="50">
        <f>SUM(L53:M68)</f>
        <v>0</v>
      </c>
      <c r="M69" s="51"/>
    </row>
    <row r="70" spans="2:13" ht="15" customHeight="1" x14ac:dyDescent="0.25"/>
    <row r="71" spans="2:13" ht="15" customHeight="1" x14ac:dyDescent="0.25"/>
    <row r="72" spans="2:13" ht="56.25" customHeight="1" x14ac:dyDescent="0.25">
      <c r="B72" s="29" t="s">
        <v>29</v>
      </c>
    </row>
    <row r="73" spans="2:13" ht="56.25" customHeight="1" x14ac:dyDescent="0.25"/>
    <row r="74" spans="2:13" ht="56.25" customHeight="1" x14ac:dyDescent="0.25">
      <c r="D74" s="63" t="s">
        <v>6</v>
      </c>
      <c r="E74" s="63" t="s">
        <v>8</v>
      </c>
    </row>
    <row r="75" spans="2:13" ht="56.25" customHeight="1" x14ac:dyDescent="0.25">
      <c r="D75" s="64"/>
      <c r="E75" s="64"/>
    </row>
    <row r="76" spans="2:13" ht="56.25" customHeight="1" x14ac:dyDescent="0.25">
      <c r="B76" s="66" t="s">
        <v>30</v>
      </c>
      <c r="C76" s="66"/>
      <c r="D76" s="30">
        <f>E49</f>
        <v>0</v>
      </c>
      <c r="E76" s="30">
        <f>G49</f>
        <v>0</v>
      </c>
    </row>
    <row r="77" spans="2:13" ht="56.25" customHeight="1" x14ac:dyDescent="0.25">
      <c r="B77" s="66" t="s">
        <v>31</v>
      </c>
      <c r="C77" s="66"/>
      <c r="D77" s="30">
        <f>J69</f>
        <v>0</v>
      </c>
      <c r="E77" s="30">
        <f>L69</f>
        <v>0</v>
      </c>
    </row>
    <row r="78" spans="2:13" ht="56.25" customHeight="1" x14ac:dyDescent="0.25">
      <c r="B78" s="68" t="s">
        <v>39</v>
      </c>
      <c r="C78" s="69"/>
      <c r="D78" s="31">
        <f>SUM(D76:D77)</f>
        <v>0</v>
      </c>
      <c r="E78" s="31">
        <f>SUM(E76:E77)</f>
        <v>0</v>
      </c>
    </row>
    <row r="79" spans="2:13" ht="56.25" customHeight="1" thickBot="1" x14ac:dyDescent="0.3"/>
    <row r="80" spans="2:13" ht="56.25" customHeight="1" thickBot="1" x14ac:dyDescent="0.3">
      <c r="B80" s="80" t="s">
        <v>40</v>
      </c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2"/>
    </row>
    <row r="81" spans="2:13" ht="56.25" customHeight="1" x14ac:dyDescent="0.25"/>
    <row r="82" spans="2:13" ht="56.25" customHeight="1" x14ac:dyDescent="0.25">
      <c r="B82" s="5"/>
      <c r="C82" s="6" t="s">
        <v>4</v>
      </c>
      <c r="D82" s="6" t="s">
        <v>5</v>
      </c>
      <c r="E82" s="6" t="s">
        <v>6</v>
      </c>
      <c r="F82" s="6" t="s">
        <v>7</v>
      </c>
      <c r="G82" s="7" t="s">
        <v>8</v>
      </c>
    </row>
    <row r="83" spans="2:13" ht="32.25" customHeight="1" x14ac:dyDescent="0.25">
      <c r="B83" s="8" t="s">
        <v>9</v>
      </c>
      <c r="C83" s="9">
        <v>6</v>
      </c>
      <c r="D83" s="10"/>
      <c r="E83" s="11">
        <f>C83*D83</f>
        <v>0</v>
      </c>
      <c r="F83" s="12"/>
      <c r="G83" s="11">
        <f t="shared" ref="G83:G84" si="8">E83*(1+F83)</f>
        <v>0</v>
      </c>
    </row>
    <row r="84" spans="2:13" x14ac:dyDescent="0.25">
      <c r="B84" s="8" t="s">
        <v>10</v>
      </c>
      <c r="C84" s="9">
        <v>12</v>
      </c>
      <c r="D84" s="13"/>
      <c r="E84" s="11">
        <f t="shared" ref="E84:E85" si="9">C84*D84</f>
        <v>0</v>
      </c>
      <c r="F84" s="12"/>
      <c r="G84" s="11">
        <f t="shared" si="8"/>
        <v>0</v>
      </c>
    </row>
    <row r="85" spans="2:13" x14ac:dyDescent="0.25">
      <c r="B85" s="8" t="s">
        <v>12</v>
      </c>
      <c r="C85" s="9">
        <v>12</v>
      </c>
      <c r="D85" s="13"/>
      <c r="E85" s="11">
        <f t="shared" si="9"/>
        <v>0</v>
      </c>
      <c r="F85" s="12"/>
      <c r="G85" s="11">
        <f>E85*(1+F85)</f>
        <v>0</v>
      </c>
    </row>
    <row r="86" spans="2:13" x14ac:dyDescent="0.25">
      <c r="B86" s="14" t="s">
        <v>13</v>
      </c>
      <c r="C86" s="15"/>
      <c r="D86" s="16"/>
      <c r="E86" s="17">
        <f>SUM(E83:E85)</f>
        <v>0</v>
      </c>
      <c r="F86" s="18"/>
      <c r="G86" s="17">
        <f>SUM(G83:G85)</f>
        <v>0</v>
      </c>
    </row>
    <row r="87" spans="2:13" x14ac:dyDescent="0.25">
      <c r="B87" s="19"/>
    </row>
    <row r="88" spans="2:13" ht="15" customHeight="1" x14ac:dyDescent="0.25"/>
    <row r="89" spans="2:13" ht="24.2" customHeight="1" x14ac:dyDescent="0.25">
      <c r="B89" s="83" t="s">
        <v>14</v>
      </c>
      <c r="C89" s="84"/>
      <c r="D89" s="85"/>
      <c r="E89" s="65" t="s">
        <v>15</v>
      </c>
      <c r="F89" s="65" t="s">
        <v>16</v>
      </c>
      <c r="G89" s="63" t="s">
        <v>4</v>
      </c>
      <c r="H89" s="65" t="s">
        <v>5</v>
      </c>
      <c r="I89" s="65"/>
      <c r="J89" s="65" t="s">
        <v>6</v>
      </c>
      <c r="K89" s="65" t="s">
        <v>7</v>
      </c>
      <c r="L89" s="65" t="s">
        <v>8</v>
      </c>
      <c r="M89" s="65"/>
    </row>
    <row r="90" spans="2:13" ht="35.25" customHeight="1" x14ac:dyDescent="0.25">
      <c r="B90" s="86"/>
      <c r="C90" s="87"/>
      <c r="D90" s="88"/>
      <c r="E90" s="66"/>
      <c r="F90" s="66"/>
      <c r="G90" s="89"/>
      <c r="H90" s="65"/>
      <c r="I90" s="65"/>
      <c r="J90" s="65"/>
      <c r="K90" s="65"/>
      <c r="L90" s="65"/>
      <c r="M90" s="65"/>
    </row>
    <row r="91" spans="2:13" ht="30.75" customHeight="1" x14ac:dyDescent="0.25">
      <c r="B91" s="78" t="s">
        <v>41</v>
      </c>
      <c r="C91" s="59"/>
      <c r="D91" s="60"/>
      <c r="E91" s="13"/>
      <c r="F91" s="13"/>
      <c r="G91" s="34">
        <v>3</v>
      </c>
      <c r="H91" s="79"/>
      <c r="I91" s="79"/>
      <c r="J91" s="21">
        <f t="shared" ref="J91:J100" si="10">G91*H91</f>
        <v>0</v>
      </c>
      <c r="K91" s="35"/>
      <c r="L91" s="54">
        <f>J91*(1+K91)</f>
        <v>0</v>
      </c>
      <c r="M91" s="54"/>
    </row>
    <row r="92" spans="2:13" ht="59.25" customHeight="1" x14ac:dyDescent="0.25">
      <c r="B92" s="78" t="s">
        <v>42</v>
      </c>
      <c r="C92" s="59"/>
      <c r="D92" s="60"/>
      <c r="E92" s="13"/>
      <c r="F92" s="13"/>
      <c r="G92" s="34">
        <v>24</v>
      </c>
      <c r="H92" s="53"/>
      <c r="I92" s="53"/>
      <c r="J92" s="11">
        <f t="shared" si="10"/>
        <v>0</v>
      </c>
      <c r="K92" s="35"/>
      <c r="L92" s="54">
        <f t="shared" ref="L92:L100" si="11">J92*(1+K92)</f>
        <v>0</v>
      </c>
      <c r="M92" s="54"/>
    </row>
    <row r="93" spans="2:13" ht="27" customHeight="1" x14ac:dyDescent="0.25">
      <c r="B93" s="78" t="s">
        <v>19</v>
      </c>
      <c r="C93" s="59"/>
      <c r="D93" s="60"/>
      <c r="E93" s="13"/>
      <c r="F93" s="13"/>
      <c r="G93" s="34">
        <v>10</v>
      </c>
      <c r="H93" s="53"/>
      <c r="I93" s="53"/>
      <c r="J93" s="11">
        <f t="shared" si="10"/>
        <v>0</v>
      </c>
      <c r="K93" s="35"/>
      <c r="L93" s="54">
        <f t="shared" si="11"/>
        <v>0</v>
      </c>
      <c r="M93" s="54"/>
    </row>
    <row r="94" spans="2:13" x14ac:dyDescent="0.25">
      <c r="B94" s="78" t="s">
        <v>43</v>
      </c>
      <c r="C94" s="59"/>
      <c r="D94" s="60"/>
      <c r="E94" s="13"/>
      <c r="F94" s="13"/>
      <c r="G94" s="34">
        <v>12</v>
      </c>
      <c r="H94" s="53"/>
      <c r="I94" s="53"/>
      <c r="J94" s="11">
        <f t="shared" si="10"/>
        <v>0</v>
      </c>
      <c r="K94" s="35"/>
      <c r="L94" s="54">
        <f t="shared" si="11"/>
        <v>0</v>
      </c>
      <c r="M94" s="54"/>
    </row>
    <row r="95" spans="2:13" ht="18.75" customHeight="1" x14ac:dyDescent="0.25">
      <c r="B95" s="78" t="s">
        <v>22</v>
      </c>
      <c r="C95" s="59"/>
      <c r="D95" s="60"/>
      <c r="E95" s="13"/>
      <c r="F95" s="13"/>
      <c r="G95" s="34">
        <v>4</v>
      </c>
      <c r="H95" s="53"/>
      <c r="I95" s="53"/>
      <c r="J95" s="11">
        <f t="shared" si="10"/>
        <v>0</v>
      </c>
      <c r="K95" s="35"/>
      <c r="L95" s="54">
        <f t="shared" si="11"/>
        <v>0</v>
      </c>
      <c r="M95" s="54"/>
    </row>
    <row r="96" spans="2:13" x14ac:dyDescent="0.25">
      <c r="B96" s="78" t="s">
        <v>44</v>
      </c>
      <c r="C96" s="59"/>
      <c r="D96" s="60"/>
      <c r="E96" s="13"/>
      <c r="F96" s="13"/>
      <c r="G96" s="45">
        <v>12</v>
      </c>
      <c r="H96" s="53"/>
      <c r="I96" s="53"/>
      <c r="J96" s="11">
        <f t="shared" si="10"/>
        <v>0</v>
      </c>
      <c r="K96" s="35"/>
      <c r="L96" s="54">
        <f t="shared" si="11"/>
        <v>0</v>
      </c>
      <c r="M96" s="54"/>
    </row>
    <row r="97" spans="2:13" x14ac:dyDescent="0.25">
      <c r="B97" s="100" t="s">
        <v>56</v>
      </c>
      <c r="C97" s="101"/>
      <c r="D97" s="102"/>
      <c r="E97" s="13"/>
      <c r="F97" s="13"/>
      <c r="G97" s="45">
        <v>6</v>
      </c>
      <c r="H97" s="53"/>
      <c r="I97" s="53"/>
      <c r="J97" s="11">
        <f t="shared" si="10"/>
        <v>0</v>
      </c>
      <c r="K97" s="35"/>
      <c r="L97" s="54">
        <f t="shared" si="11"/>
        <v>0</v>
      </c>
      <c r="M97" s="54"/>
    </row>
    <row r="98" spans="2:13" ht="15" customHeight="1" x14ac:dyDescent="0.25">
      <c r="B98" s="78" t="s">
        <v>45</v>
      </c>
      <c r="C98" s="59"/>
      <c r="D98" s="60"/>
      <c r="E98" s="13"/>
      <c r="F98" s="13"/>
      <c r="G98" s="34">
        <v>1</v>
      </c>
      <c r="H98" s="53"/>
      <c r="I98" s="53"/>
      <c r="J98" s="11">
        <f t="shared" si="10"/>
        <v>0</v>
      </c>
      <c r="K98" s="35"/>
      <c r="L98" s="54">
        <f t="shared" si="11"/>
        <v>0</v>
      </c>
      <c r="M98" s="54"/>
    </row>
    <row r="99" spans="2:13" ht="40.5" customHeight="1" x14ac:dyDescent="0.25">
      <c r="B99" s="78" t="s">
        <v>46</v>
      </c>
      <c r="C99" s="59"/>
      <c r="D99" s="60"/>
      <c r="E99" s="13"/>
      <c r="F99" s="13"/>
      <c r="G99" s="34">
        <v>6</v>
      </c>
      <c r="H99" s="53"/>
      <c r="I99" s="53"/>
      <c r="J99" s="11">
        <f t="shared" si="10"/>
        <v>0</v>
      </c>
      <c r="K99" s="35"/>
      <c r="L99" s="54">
        <f t="shared" si="11"/>
        <v>0</v>
      </c>
      <c r="M99" s="54"/>
    </row>
    <row r="100" spans="2:13" ht="39.75" customHeight="1" thickBot="1" x14ac:dyDescent="0.3">
      <c r="B100" s="78" t="s">
        <v>28</v>
      </c>
      <c r="C100" s="59"/>
      <c r="D100" s="60"/>
      <c r="E100" s="13"/>
      <c r="F100" s="13"/>
      <c r="G100" s="34">
        <v>2</v>
      </c>
      <c r="H100" s="53"/>
      <c r="I100" s="53"/>
      <c r="J100" s="11">
        <f t="shared" si="10"/>
        <v>0</v>
      </c>
      <c r="K100" s="35"/>
      <c r="L100" s="54">
        <f t="shared" si="11"/>
        <v>0</v>
      </c>
      <c r="M100" s="54"/>
    </row>
    <row r="101" spans="2:13" ht="39.75" customHeight="1" thickBot="1" x14ac:dyDescent="0.3">
      <c r="B101" s="73" t="s">
        <v>13</v>
      </c>
      <c r="C101" s="73"/>
      <c r="D101" s="73"/>
      <c r="E101" s="36"/>
      <c r="F101" s="36"/>
      <c r="G101" s="36">
        <f>SUM(G91:G100)</f>
        <v>80</v>
      </c>
      <c r="H101" s="74"/>
      <c r="I101" s="75"/>
      <c r="J101" s="37">
        <f>SUM(J91:J100)</f>
        <v>0</v>
      </c>
      <c r="K101" s="38"/>
      <c r="L101" s="76">
        <f>SUM(L91:M100)</f>
        <v>0</v>
      </c>
      <c r="M101" s="77"/>
    </row>
    <row r="102" spans="2:13" ht="39.75" customHeight="1" x14ac:dyDescent="0.25"/>
    <row r="104" spans="2:13" x14ac:dyDescent="0.25">
      <c r="B104" s="29" t="s">
        <v>29</v>
      </c>
    </row>
    <row r="106" spans="2:13" x14ac:dyDescent="0.25">
      <c r="D106" s="63" t="s">
        <v>6</v>
      </c>
      <c r="E106" s="63" t="s">
        <v>8</v>
      </c>
    </row>
    <row r="107" spans="2:13" x14ac:dyDescent="0.25">
      <c r="D107" s="64"/>
      <c r="E107" s="64"/>
    </row>
    <row r="108" spans="2:13" x14ac:dyDescent="0.25">
      <c r="B108" s="66" t="s">
        <v>30</v>
      </c>
      <c r="C108" s="66"/>
      <c r="D108" s="30">
        <f>E86</f>
        <v>0</v>
      </c>
      <c r="E108" s="30">
        <f>G86</f>
        <v>0</v>
      </c>
    </row>
    <row r="109" spans="2:13" x14ac:dyDescent="0.25">
      <c r="B109" s="66" t="s">
        <v>31</v>
      </c>
      <c r="C109" s="66"/>
      <c r="D109" s="30">
        <f>J101</f>
        <v>0</v>
      </c>
      <c r="E109" s="30">
        <f>L101</f>
        <v>0</v>
      </c>
    </row>
    <row r="110" spans="2:13" x14ac:dyDescent="0.25">
      <c r="B110" s="68" t="s">
        <v>47</v>
      </c>
      <c r="C110" s="69"/>
      <c r="D110" s="31">
        <f>SUM(D108:D109)</f>
        <v>0</v>
      </c>
      <c r="E110" s="31">
        <f>SUM(E108:E109)</f>
        <v>0</v>
      </c>
    </row>
    <row r="113" spans="2:13" ht="18.75" x14ac:dyDescent="0.25">
      <c r="B113" s="70" t="s">
        <v>48</v>
      </c>
      <c r="C113" s="71"/>
      <c r="D113" s="71"/>
      <c r="E113" s="71"/>
      <c r="F113" s="71"/>
      <c r="G113" s="71"/>
      <c r="H113" s="71"/>
      <c r="I113" s="71"/>
      <c r="J113" s="71"/>
      <c r="K113" s="71"/>
      <c r="L113" s="71"/>
      <c r="M113" s="72"/>
    </row>
    <row r="115" spans="2:13" x14ac:dyDescent="0.25">
      <c r="D115" s="39"/>
    </row>
    <row r="116" spans="2:13" x14ac:dyDescent="0.25">
      <c r="E116" s="63" t="s">
        <v>6</v>
      </c>
      <c r="F116" s="65" t="s">
        <v>8</v>
      </c>
      <c r="G116" s="65"/>
    </row>
    <row r="117" spans="2:13" x14ac:dyDescent="0.25">
      <c r="E117" s="64"/>
      <c r="F117" s="65"/>
      <c r="G117" s="65"/>
    </row>
    <row r="118" spans="2:13" x14ac:dyDescent="0.25">
      <c r="B118" s="66" t="s">
        <v>49</v>
      </c>
      <c r="C118" s="66"/>
      <c r="D118" s="66"/>
      <c r="E118" s="30">
        <f>D41</f>
        <v>0</v>
      </c>
      <c r="F118" s="30">
        <f>E41</f>
        <v>0</v>
      </c>
      <c r="G118" s="30"/>
    </row>
    <row r="119" spans="2:13" x14ac:dyDescent="0.25">
      <c r="B119" s="66" t="s">
        <v>33</v>
      </c>
      <c r="C119" s="66"/>
      <c r="D119" s="66"/>
      <c r="E119" s="30">
        <f>D78</f>
        <v>0</v>
      </c>
      <c r="F119" s="67">
        <f>E78</f>
        <v>0</v>
      </c>
      <c r="G119" s="67"/>
    </row>
    <row r="120" spans="2:13" x14ac:dyDescent="0.25">
      <c r="B120" s="66" t="s">
        <v>40</v>
      </c>
      <c r="C120" s="66"/>
      <c r="D120" s="66"/>
      <c r="E120" s="30">
        <f>D110</f>
        <v>0</v>
      </c>
      <c r="F120" s="67">
        <f>E110</f>
        <v>0</v>
      </c>
      <c r="G120" s="67"/>
    </row>
    <row r="121" spans="2:13" x14ac:dyDescent="0.25">
      <c r="B121" s="61" t="s">
        <v>50</v>
      </c>
      <c r="C121" s="61"/>
      <c r="D121" s="61"/>
      <c r="E121" s="40">
        <f>SUM(E118:E120)</f>
        <v>0</v>
      </c>
      <c r="F121" s="62">
        <f>SUM(F118:F120)</f>
        <v>0</v>
      </c>
      <c r="G121" s="62"/>
    </row>
  </sheetData>
  <mergeCells count="176">
    <mergeCell ref="B20:D20"/>
    <mergeCell ref="H20:I20"/>
    <mergeCell ref="L20:M20"/>
    <mergeCell ref="B21:D21"/>
    <mergeCell ref="H21:I21"/>
    <mergeCell ref="L21:M21"/>
    <mergeCell ref="B3:M3"/>
    <mergeCell ref="B8:M8"/>
    <mergeCell ref="B18:D19"/>
    <mergeCell ref="E18:E19"/>
    <mergeCell ref="F18:F19"/>
    <mergeCell ref="G18:G19"/>
    <mergeCell ref="H18:I19"/>
    <mergeCell ref="J18:J19"/>
    <mergeCell ref="K18:K19"/>
    <mergeCell ref="L18:M19"/>
    <mergeCell ref="B24:D24"/>
    <mergeCell ref="H24:I24"/>
    <mergeCell ref="L24:M24"/>
    <mergeCell ref="B25:D25"/>
    <mergeCell ref="H25:I25"/>
    <mergeCell ref="L25:M25"/>
    <mergeCell ref="B22:D22"/>
    <mergeCell ref="H22:I22"/>
    <mergeCell ref="L22:M22"/>
    <mergeCell ref="B23:D23"/>
    <mergeCell ref="H23:I23"/>
    <mergeCell ref="L23:M23"/>
    <mergeCell ref="B28:D28"/>
    <mergeCell ref="H28:I28"/>
    <mergeCell ref="L28:M28"/>
    <mergeCell ref="B29:D29"/>
    <mergeCell ref="H29:I29"/>
    <mergeCell ref="L29:M29"/>
    <mergeCell ref="B26:D26"/>
    <mergeCell ref="H26:I26"/>
    <mergeCell ref="L26:M26"/>
    <mergeCell ref="B27:D27"/>
    <mergeCell ref="H27:I27"/>
    <mergeCell ref="L27:M27"/>
    <mergeCell ref="B32:D32"/>
    <mergeCell ref="H32:I32"/>
    <mergeCell ref="L32:M32"/>
    <mergeCell ref="D37:D38"/>
    <mergeCell ref="E37:E38"/>
    <mergeCell ref="B39:C39"/>
    <mergeCell ref="B30:D30"/>
    <mergeCell ref="H30:I30"/>
    <mergeCell ref="L30:M30"/>
    <mergeCell ref="B31:D31"/>
    <mergeCell ref="H31:I31"/>
    <mergeCell ref="L31:M31"/>
    <mergeCell ref="D74:D75"/>
    <mergeCell ref="E74:E75"/>
    <mergeCell ref="B76:C76"/>
    <mergeCell ref="B40:C40"/>
    <mergeCell ref="B41:C41"/>
    <mergeCell ref="B43:M43"/>
    <mergeCell ref="B51:D52"/>
    <mergeCell ref="E51:E52"/>
    <mergeCell ref="F51:F52"/>
    <mergeCell ref="G51:G52"/>
    <mergeCell ref="H51:I52"/>
    <mergeCell ref="J51:J52"/>
    <mergeCell ref="K51:K52"/>
    <mergeCell ref="L51:M52"/>
    <mergeCell ref="B53:D53"/>
    <mergeCell ref="H53:I53"/>
    <mergeCell ref="L53:M53"/>
    <mergeCell ref="B54:D54"/>
    <mergeCell ref="H54:I54"/>
    <mergeCell ref="L54:M54"/>
    <mergeCell ref="B55:D55"/>
    <mergeCell ref="H55:I55"/>
    <mergeCell ref="L55:M55"/>
    <mergeCell ref="B56:D56"/>
    <mergeCell ref="L89:M90"/>
    <mergeCell ref="B91:D91"/>
    <mergeCell ref="H91:I91"/>
    <mergeCell ref="L91:M91"/>
    <mergeCell ref="B92:D92"/>
    <mergeCell ref="H92:I92"/>
    <mergeCell ref="L92:M92"/>
    <mergeCell ref="B77:C77"/>
    <mergeCell ref="B78:C78"/>
    <mergeCell ref="B80:M80"/>
    <mergeCell ref="B89:D90"/>
    <mergeCell ref="E89:E90"/>
    <mergeCell ref="F89:F90"/>
    <mergeCell ref="G89:G90"/>
    <mergeCell ref="H89:I90"/>
    <mergeCell ref="J89:J90"/>
    <mergeCell ref="K89:K90"/>
    <mergeCell ref="B95:D95"/>
    <mergeCell ref="H95:I95"/>
    <mergeCell ref="L95:M95"/>
    <mergeCell ref="B96:D96"/>
    <mergeCell ref="H96:I96"/>
    <mergeCell ref="L96:M96"/>
    <mergeCell ref="B93:D93"/>
    <mergeCell ref="H93:I93"/>
    <mergeCell ref="L93:M93"/>
    <mergeCell ref="B94:D94"/>
    <mergeCell ref="H94:I94"/>
    <mergeCell ref="L94:M94"/>
    <mergeCell ref="B99:D99"/>
    <mergeCell ref="H99:I99"/>
    <mergeCell ref="L99:M99"/>
    <mergeCell ref="B100:D100"/>
    <mergeCell ref="H100:I100"/>
    <mergeCell ref="L100:M100"/>
    <mergeCell ref="B97:D97"/>
    <mergeCell ref="H97:I97"/>
    <mergeCell ref="L97:M97"/>
    <mergeCell ref="B98:D98"/>
    <mergeCell ref="H98:I98"/>
    <mergeCell ref="L98:M98"/>
    <mergeCell ref="D106:D107"/>
    <mergeCell ref="E106:E107"/>
    <mergeCell ref="B108:C108"/>
    <mergeCell ref="B109:C109"/>
    <mergeCell ref="B110:C110"/>
    <mergeCell ref="B113:M113"/>
    <mergeCell ref="B101:D101"/>
    <mergeCell ref="H101:I101"/>
    <mergeCell ref="L101:M101"/>
    <mergeCell ref="B121:D121"/>
    <mergeCell ref="F121:G121"/>
    <mergeCell ref="E116:E117"/>
    <mergeCell ref="F116:G117"/>
    <mergeCell ref="B118:D118"/>
    <mergeCell ref="B119:D119"/>
    <mergeCell ref="F119:G119"/>
    <mergeCell ref="B120:D120"/>
    <mergeCell ref="F120:G120"/>
    <mergeCell ref="H56:I56"/>
    <mergeCell ref="L56:M56"/>
    <mergeCell ref="B57:D57"/>
    <mergeCell ref="H57:I57"/>
    <mergeCell ref="L57:M57"/>
    <mergeCell ref="B58:D58"/>
    <mergeCell ref="H58:I58"/>
    <mergeCell ref="L58:M58"/>
    <mergeCell ref="B59:D59"/>
    <mergeCell ref="H59:I59"/>
    <mergeCell ref="L59:M59"/>
    <mergeCell ref="B60:D60"/>
    <mergeCell ref="H60:I60"/>
    <mergeCell ref="L60:M60"/>
    <mergeCell ref="B61:D61"/>
    <mergeCell ref="H61:I61"/>
    <mergeCell ref="L61:M61"/>
    <mergeCell ref="B62:D62"/>
    <mergeCell ref="H62:I62"/>
    <mergeCell ref="L62:M62"/>
    <mergeCell ref="B63:D63"/>
    <mergeCell ref="H63:I63"/>
    <mergeCell ref="L63:M63"/>
    <mergeCell ref="B64:D64"/>
    <mergeCell ref="H64:I64"/>
    <mergeCell ref="L64:M64"/>
    <mergeCell ref="B68:D68"/>
    <mergeCell ref="H68:I68"/>
    <mergeCell ref="L68:M68"/>
    <mergeCell ref="B69:D69"/>
    <mergeCell ref="H69:I69"/>
    <mergeCell ref="L69:M69"/>
    <mergeCell ref="B65:D65"/>
    <mergeCell ref="H65:I65"/>
    <mergeCell ref="L65:M65"/>
    <mergeCell ref="B66:D66"/>
    <mergeCell ref="H66:I66"/>
    <mergeCell ref="L66:M66"/>
    <mergeCell ref="B67:D67"/>
    <mergeCell ref="H67:I67"/>
    <mergeCell ref="L67:M67"/>
  </mergeCells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headerFooter>
    <oddHeader>&amp;CPROCEDURA AGGREGATA APERTA PER L’AFFIDAMENTO DELLA FORNITURA DI n. 19 TAVOLI OPERATORI 
DA DESTINARE ALL’ASST PAPA GIOVANNI XXIII (CAPOFILA) E ASST PAVIA E IRCCS FONDAZIONE SAN GERARDO DEI TINTORI DI MONZA (MANDANTI)</oddHeader>
    <oddFooter>&amp;RPagina &amp;P di &amp;N</oddFooter>
  </headerFooter>
  <rowBreaks count="4" manualBreakCount="4">
    <brk id="22" max="13" man="1"/>
    <brk id="42" max="16383" man="1"/>
    <brk id="79" max="13" man="1"/>
    <brk id="103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Dettaglio_off econ_TUTTI</vt:lpstr>
      <vt:lpstr>'Dettaglio_off econ_TUTTI'!Area_stampa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FUMAGALLI</dc:creator>
  <cp:lastModifiedBy>SARA FUMAGALLI</cp:lastModifiedBy>
  <dcterms:created xsi:type="dcterms:W3CDTF">2025-06-04T07:11:21Z</dcterms:created>
  <dcterms:modified xsi:type="dcterms:W3CDTF">2025-06-23T10:10:18Z</dcterms:modified>
</cp:coreProperties>
</file>