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orrbg.local\dati\dirsanbackup\Libera Professione\MEF\"/>
    </mc:Choice>
  </mc:AlternateContent>
  <xr:revisionPtr revIDLastSave="0" documentId="13_ncr:1_{D63D4160-E95D-45EF-A088-95005AAB2FE5}" xr6:coauthVersionLast="36" xr6:coauthVersionMax="36" xr10:uidLastSave="{00000000-0000-0000-0000-000000000000}"/>
  <bookViews>
    <workbookView xWindow="0" yWindow="15" windowWidth="19140" windowHeight="7590" xr2:uid="{00000000-000D-0000-FFFF-FFFF00000000}"/>
  </bookViews>
  <sheets>
    <sheet name="Allegato 1" sheetId="1" r:id="rId1"/>
  </sheets>
  <definedNames>
    <definedName name="_xlnm._FilterDatabase" localSheetId="0" hidden="1">'Allegato 1'!#REF!</definedName>
    <definedName name="_xlnm.Print_Area" localSheetId="0">'Allegato 1'!$A$1:$D$77</definedName>
  </definedNames>
  <calcPr calcId="191029" calcMode="manual"/>
</workbook>
</file>

<file path=xl/calcChain.xml><?xml version="1.0" encoding="utf-8"?>
<calcChain xmlns="http://schemas.openxmlformats.org/spreadsheetml/2006/main">
  <c r="H76" i="1" l="1"/>
  <c r="C75" i="1"/>
  <c r="B75" i="1"/>
  <c r="B76" i="1" s="1"/>
  <c r="D74" i="1"/>
  <c r="D73" i="1"/>
  <c r="D72" i="1"/>
  <c r="D71" i="1"/>
  <c r="D70" i="1"/>
  <c r="D69" i="1"/>
  <c r="D68" i="1"/>
  <c r="D67" i="1"/>
  <c r="D66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75" i="1" l="1"/>
  <c r="C76" i="1"/>
</calcChain>
</file>

<file path=xl/sharedStrings.xml><?xml version="1.0" encoding="utf-8"?>
<sst xmlns="http://schemas.openxmlformats.org/spreadsheetml/2006/main" count="78" uniqueCount="78">
  <si>
    <t>LP</t>
  </si>
  <si>
    <t>SSN</t>
  </si>
  <si>
    <t>% LP/SSN</t>
  </si>
  <si>
    <t>Totale complessivo</t>
  </si>
  <si>
    <t>ctrl ok se 0</t>
  </si>
  <si>
    <t>Unità Operativa</t>
  </si>
  <si>
    <t>06-Cardiologia 1</t>
  </si>
  <si>
    <t>40-Urologia</t>
  </si>
  <si>
    <t>86-Ostetricia e Ginecologia</t>
  </si>
  <si>
    <t>25-Oculistica</t>
  </si>
  <si>
    <t>32-Otorinolaringoiatria</t>
  </si>
  <si>
    <t>14-Dermatologia</t>
  </si>
  <si>
    <t>27-Ortopedia e Traumatologia</t>
  </si>
  <si>
    <t>23-Neurologia</t>
  </si>
  <si>
    <t>22-Neurochirurgia</t>
  </si>
  <si>
    <t>42-Malattie endocrine - Diabetologia</t>
  </si>
  <si>
    <t>13-Chirurgia Vascolare</t>
  </si>
  <si>
    <t>83-Chirurgia Generale 2 - Senologica</t>
  </si>
  <si>
    <t>AR-Reumatologia</t>
  </si>
  <si>
    <t>15-Ematologia</t>
  </si>
  <si>
    <t>20-Gastroenterologia 1 - Epatologia e Trapiantologia</t>
  </si>
  <si>
    <t>AM-Dietetica, nutrizione clinica</t>
  </si>
  <si>
    <t>59-Radiologia diagnostica per immagini 2 - Neuroradiologia</t>
  </si>
  <si>
    <t>35-Pneumologia</t>
  </si>
  <si>
    <t>PM-Procreazione Medicalmente Assistita</t>
  </si>
  <si>
    <t>61-Radiologia diagnostica per immagini 1 - Radiologia e interventistica</t>
  </si>
  <si>
    <t>12-Chirurgia Plastica</t>
  </si>
  <si>
    <t>26-Odontoiatria e stomatologia</t>
  </si>
  <si>
    <t>10-Chirurgia Pediatrica</t>
  </si>
  <si>
    <t>21-Nefrologia</t>
  </si>
  <si>
    <t>07-Chirurgia Generale 1 – addominale e toracica</t>
  </si>
  <si>
    <t>GE-Gastroenterologia 2 - Endoscopia digestiva</t>
  </si>
  <si>
    <t>46-Psichiatria II</t>
  </si>
  <si>
    <t>47-Psichiatria I</t>
  </si>
  <si>
    <t>05-Cardiochirurgia</t>
  </si>
  <si>
    <t>45-Oncologia</t>
  </si>
  <si>
    <t>AF-Psicologia</t>
  </si>
  <si>
    <t>94-Cure Palliative, Terapia del Dolore e Hospice</t>
  </si>
  <si>
    <t>34-Pediatria</t>
  </si>
  <si>
    <t>93-Medicina Interna 1</t>
  </si>
  <si>
    <t>39-Riabilitazione specialistica</t>
  </si>
  <si>
    <t>43-Chirurgia Generale 3 - dei Trapianti addominali</t>
  </si>
  <si>
    <t>17-Malattie Infettive</t>
  </si>
  <si>
    <t>92-Cardiologia 2 - Cardiopatie congenite del bambino e dell’adulto</t>
  </si>
  <si>
    <t>50-SMeL 3 - specializzato in Anatomia Patologica</t>
  </si>
  <si>
    <t>64-Neuropsichiatria dell’infanzia e dell’adolescenza</t>
  </si>
  <si>
    <t>09-Chirurgia Maxillo-Facciale</t>
  </si>
  <si>
    <t>80-Anestesia e Rianimazione 2</t>
  </si>
  <si>
    <t>38-Radioterapia</t>
  </si>
  <si>
    <t>DA-Area Disabilità e Autismo</t>
  </si>
  <si>
    <t>33-Patologia Neonatale</t>
  </si>
  <si>
    <t>S3-Medicina Interna 2 - San Giovanni Bianco</t>
  </si>
  <si>
    <t>89-Medicina Nucleare</t>
  </si>
  <si>
    <t>54-SMeL 2 - generale di base - analisi chimico-cliniche</t>
  </si>
  <si>
    <t>51-EAS - Emergenza di Alta Specializzazione</t>
  </si>
  <si>
    <t>53-SIMT</t>
  </si>
  <si>
    <t>56-Medicina del lavoro</t>
  </si>
  <si>
    <t>57-SMeL 1 - specializzato in Microbiologia e Virologia</t>
  </si>
  <si>
    <t>76-Direzione Aziendale delle Professioni Sanitarie e Sociali (DAPSS)</t>
  </si>
  <si>
    <t>87-Centro Antiveleni e Tossicologia</t>
  </si>
  <si>
    <t>90-Centri contabili residuali</t>
  </si>
  <si>
    <t>91-Anestesia e Rianimazione 3</t>
  </si>
  <si>
    <t>99-Vendite</t>
  </si>
  <si>
    <t>AA-Cardiologia 3 - Diagnostica interventistica</t>
  </si>
  <si>
    <t>AI-SMeL 4 - specializzato in citogenetica e genetica medica</t>
  </si>
  <si>
    <t>AV-Anestesia e Rianimazione 1 - Pediatrica</t>
  </si>
  <si>
    <t>CN-Coordinamento attività consultoriali</t>
  </si>
  <si>
    <t>DD-Dipendenze</t>
  </si>
  <si>
    <t>EF-Elettrofisiologia</t>
  </si>
  <si>
    <t>P1-Distretto Valle Brembana, Valle Imagna e Villa D’Almè</t>
  </si>
  <si>
    <t>P2-Distretto Bergamo</t>
  </si>
  <si>
    <t>PR-Pre operatorio aziendale</t>
  </si>
  <si>
    <t>S9-Anestesia e Rianimazione - P.O. San Giovanni Bianco</t>
  </si>
  <si>
    <t>TR-Chirurgia dei trapianti e del trattamento chirurgico dello scompenso</t>
  </si>
  <si>
    <t>VI-Vaccinazioni e Sorveglianza malattie infettive</t>
  </si>
  <si>
    <t>VS-Area accoglienza - CUP</t>
  </si>
  <si>
    <t>NO CDC</t>
  </si>
  <si>
    <t>ASST PAPA Giovanni XXIII - Volumi Attività ambulatoriale SSN e LP suddivisi per Struttura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</si>
</sst>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9"/>
      <color theme="0" tint="-0.3499862666707357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164" fontId="0" fillId="0" borderId="0" xfId="0" applyNumberFormat="1"/>
    <xf numFmtId="164" fontId="2" fillId="2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3" fontId="5" fillId="0" borderId="1" xfId="0" applyNumberFormat="1" applyFont="1" applyBorder="1"/>
    <xf numFmtId="9" fontId="5" fillId="0" borderId="1" xfId="0" applyNumberFormat="1" applyFont="1" applyBorder="1"/>
    <xf numFmtId="0" fontId="6" fillId="0" borderId="1" xfId="0" applyFont="1" applyBorder="1" applyAlignment="1">
      <alignment horizontal="left"/>
    </xf>
    <xf numFmtId="3" fontId="6" fillId="0" borderId="1" xfId="0" applyNumberFormat="1" applyFont="1" applyBorder="1"/>
    <xf numFmtId="164" fontId="6" fillId="0" borderId="1" xfId="0" applyNumberFormat="1" applyFont="1" applyBorder="1"/>
    <xf numFmtId="10" fontId="0" fillId="0" borderId="0" xfId="1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6"/>
  <sheetViews>
    <sheetView tabSelected="1" view="pageBreakPreview" zoomScale="70" zoomScaleNormal="80" zoomScaleSheetLayoutView="70" workbookViewId="0">
      <selection activeCell="A21" sqref="A21"/>
    </sheetView>
  </sheetViews>
  <sheetFormatPr defaultRowHeight="15" x14ac:dyDescent="0.25"/>
  <cols>
    <col min="1" max="1" width="107.28515625" customWidth="1"/>
    <col min="2" max="2" width="9.7109375" bestFit="1" customWidth="1"/>
    <col min="3" max="3" width="13" bestFit="1" customWidth="1"/>
    <col min="4" max="4" width="13.5703125" style="2" customWidth="1"/>
    <col min="5" max="5" width="10.85546875" customWidth="1"/>
    <col min="6" max="6" width="6.7109375" customWidth="1"/>
    <col min="7" max="7" width="9.28515625" customWidth="1"/>
    <col min="8" max="8" width="7.7109375" customWidth="1"/>
    <col min="9" max="9" width="10.85546875" customWidth="1"/>
    <col min="10" max="22" width="9.28515625" customWidth="1"/>
    <col min="23" max="23" width="3.28515625" customWidth="1"/>
    <col min="24" max="24" width="10.5703125" bestFit="1" customWidth="1"/>
  </cols>
  <sheetData>
    <row r="1" spans="1:4" ht="21" x14ac:dyDescent="0.35">
      <c r="A1" s="1" t="s">
        <v>77</v>
      </c>
    </row>
    <row r="2" spans="1:4" ht="21" x14ac:dyDescent="0.35">
      <c r="A2" s="1"/>
    </row>
    <row r="3" spans="1:4" ht="30" customHeight="1" x14ac:dyDescent="0.25">
      <c r="A3" s="6" t="s">
        <v>5</v>
      </c>
      <c r="B3" s="7" t="s">
        <v>0</v>
      </c>
      <c r="C3" s="7" t="s">
        <v>1</v>
      </c>
      <c r="D3" s="3" t="s">
        <v>2</v>
      </c>
    </row>
    <row r="4" spans="1:4" x14ac:dyDescent="0.25">
      <c r="A4" s="8" t="s">
        <v>6</v>
      </c>
      <c r="B4" s="9">
        <v>20454</v>
      </c>
      <c r="C4" s="9">
        <v>35558</v>
      </c>
      <c r="D4" s="10">
        <f t="shared" ref="D4:D35" si="0">+IFERROR(B4/C4,"")</f>
        <v>0.5752292029922943</v>
      </c>
    </row>
    <row r="5" spans="1:4" x14ac:dyDescent="0.25">
      <c r="A5" s="8" t="s">
        <v>7</v>
      </c>
      <c r="B5" s="9">
        <v>6422</v>
      </c>
      <c r="C5" s="9">
        <v>15231</v>
      </c>
      <c r="D5" s="10">
        <f t="shared" si="0"/>
        <v>0.42164007616046223</v>
      </c>
    </row>
    <row r="6" spans="1:4" x14ac:dyDescent="0.25">
      <c r="A6" s="8" t="s">
        <v>8</v>
      </c>
      <c r="B6" s="9">
        <v>5811</v>
      </c>
      <c r="C6" s="9">
        <v>39975</v>
      </c>
      <c r="D6" s="10">
        <f t="shared" si="0"/>
        <v>0.14536585365853658</v>
      </c>
    </row>
    <row r="7" spans="1:4" x14ac:dyDescent="0.25">
      <c r="A7" s="8" t="s">
        <v>9</v>
      </c>
      <c r="B7" s="9">
        <v>4049</v>
      </c>
      <c r="C7" s="9">
        <v>19480</v>
      </c>
      <c r="D7" s="10">
        <f t="shared" si="0"/>
        <v>0.20785420944558522</v>
      </c>
    </row>
    <row r="8" spans="1:4" x14ac:dyDescent="0.25">
      <c r="A8" s="8" t="s">
        <v>10</v>
      </c>
      <c r="B8" s="9">
        <v>3945</v>
      </c>
      <c r="C8" s="9">
        <v>25534</v>
      </c>
      <c r="D8" s="10">
        <f t="shared" si="0"/>
        <v>0.15449988250959504</v>
      </c>
    </row>
    <row r="9" spans="1:4" x14ac:dyDescent="0.25">
      <c r="A9" s="8" t="s">
        <v>11</v>
      </c>
      <c r="B9" s="9">
        <v>3833</v>
      </c>
      <c r="C9" s="9">
        <v>45815</v>
      </c>
      <c r="D9" s="10">
        <f t="shared" si="0"/>
        <v>8.3662555931463489E-2</v>
      </c>
    </row>
    <row r="10" spans="1:4" x14ac:dyDescent="0.25">
      <c r="A10" s="8" t="s">
        <v>12</v>
      </c>
      <c r="B10" s="9">
        <v>2808</v>
      </c>
      <c r="C10" s="9">
        <v>23196</v>
      </c>
      <c r="D10" s="10">
        <f t="shared" si="0"/>
        <v>0.12105535437144335</v>
      </c>
    </row>
    <row r="11" spans="1:4" x14ac:dyDescent="0.25">
      <c r="A11" s="8" t="s">
        <v>13</v>
      </c>
      <c r="B11" s="9">
        <v>2633</v>
      </c>
      <c r="C11" s="9">
        <v>56262</v>
      </c>
      <c r="D11" s="10">
        <f t="shared" si="0"/>
        <v>4.6798905122462764E-2</v>
      </c>
    </row>
    <row r="12" spans="1:4" x14ac:dyDescent="0.25">
      <c r="A12" s="8" t="s">
        <v>14</v>
      </c>
      <c r="B12" s="9">
        <v>2570</v>
      </c>
      <c r="C12" s="9">
        <v>4461</v>
      </c>
      <c r="D12" s="10">
        <f t="shared" si="0"/>
        <v>0.57610401255323918</v>
      </c>
    </row>
    <row r="13" spans="1:4" x14ac:dyDescent="0.25">
      <c r="A13" s="8" t="s">
        <v>15</v>
      </c>
      <c r="B13" s="9">
        <v>2155</v>
      </c>
      <c r="C13" s="9">
        <v>26654</v>
      </c>
      <c r="D13" s="10">
        <f t="shared" si="0"/>
        <v>8.0850904179485261E-2</v>
      </c>
    </row>
    <row r="14" spans="1:4" x14ac:dyDescent="0.25">
      <c r="A14" s="8" t="s">
        <v>16</v>
      </c>
      <c r="B14" s="9">
        <v>1935</v>
      </c>
      <c r="C14" s="9">
        <v>9053</v>
      </c>
      <c r="D14" s="10">
        <f t="shared" si="0"/>
        <v>0.2137413012261129</v>
      </c>
    </row>
    <row r="15" spans="1:4" x14ac:dyDescent="0.25">
      <c r="A15" s="8" t="s">
        <v>17</v>
      </c>
      <c r="B15" s="9">
        <v>1896</v>
      </c>
      <c r="C15" s="9">
        <v>19017</v>
      </c>
      <c r="D15" s="10">
        <f t="shared" si="0"/>
        <v>9.9700268181101115E-2</v>
      </c>
    </row>
    <row r="16" spans="1:4" x14ac:dyDescent="0.25">
      <c r="A16" s="8" t="s">
        <v>18</v>
      </c>
      <c r="B16" s="9">
        <v>1576</v>
      </c>
      <c r="C16" s="9">
        <v>14937</v>
      </c>
      <c r="D16" s="10">
        <f t="shared" si="0"/>
        <v>0.10550980785967731</v>
      </c>
    </row>
    <row r="17" spans="1:4" x14ac:dyDescent="0.25">
      <c r="A17" s="8" t="s">
        <v>19</v>
      </c>
      <c r="B17" s="9">
        <v>1481</v>
      </c>
      <c r="C17" s="9">
        <v>49104</v>
      </c>
      <c r="D17" s="10">
        <f t="shared" si="0"/>
        <v>3.0160475724991854E-2</v>
      </c>
    </row>
    <row r="18" spans="1:4" x14ac:dyDescent="0.25">
      <c r="A18" s="8" t="s">
        <v>20</v>
      </c>
      <c r="B18" s="9">
        <v>1441</v>
      </c>
      <c r="C18" s="9">
        <v>9257</v>
      </c>
      <c r="D18" s="10">
        <f t="shared" si="0"/>
        <v>0.15566598249972993</v>
      </c>
    </row>
    <row r="19" spans="1:4" x14ac:dyDescent="0.25">
      <c r="A19" s="8" t="s">
        <v>21</v>
      </c>
      <c r="B19" s="9">
        <v>1233</v>
      </c>
      <c r="C19" s="9">
        <v>4829</v>
      </c>
      <c r="D19" s="10">
        <f t="shared" si="0"/>
        <v>0.25533236694967903</v>
      </c>
    </row>
    <row r="20" spans="1:4" x14ac:dyDescent="0.25">
      <c r="A20" s="8" t="s">
        <v>22</v>
      </c>
      <c r="B20" s="9">
        <v>1197</v>
      </c>
      <c r="C20" s="9">
        <v>9574</v>
      </c>
      <c r="D20" s="10">
        <f t="shared" si="0"/>
        <v>0.12502611238771674</v>
      </c>
    </row>
    <row r="21" spans="1:4" x14ac:dyDescent="0.25">
      <c r="A21" s="8" t="s">
        <v>23</v>
      </c>
      <c r="B21" s="9">
        <v>1056</v>
      </c>
      <c r="C21" s="9">
        <v>17168</v>
      </c>
      <c r="D21" s="10">
        <f t="shared" si="0"/>
        <v>6.1509785647716683E-2</v>
      </c>
    </row>
    <row r="22" spans="1:4" x14ac:dyDescent="0.25">
      <c r="A22" s="8" t="s">
        <v>24</v>
      </c>
      <c r="B22" s="9">
        <v>992</v>
      </c>
      <c r="C22" s="9">
        <v>9534</v>
      </c>
      <c r="D22" s="10">
        <f t="shared" si="0"/>
        <v>0.1040486679253199</v>
      </c>
    </row>
    <row r="23" spans="1:4" x14ac:dyDescent="0.25">
      <c r="A23" s="8" t="s">
        <v>25</v>
      </c>
      <c r="B23" s="9">
        <v>973</v>
      </c>
      <c r="C23" s="9">
        <v>70323</v>
      </c>
      <c r="D23" s="10">
        <f t="shared" si="0"/>
        <v>1.38361560229228E-2</v>
      </c>
    </row>
    <row r="24" spans="1:4" x14ac:dyDescent="0.25">
      <c r="A24" s="8" t="s">
        <v>26</v>
      </c>
      <c r="B24" s="9">
        <v>907</v>
      </c>
      <c r="C24" s="9">
        <v>6094</v>
      </c>
      <c r="D24" s="10">
        <f t="shared" si="0"/>
        <v>0.14883491959304235</v>
      </c>
    </row>
    <row r="25" spans="1:4" x14ac:dyDescent="0.25">
      <c r="A25" s="8" t="s">
        <v>27</v>
      </c>
      <c r="B25" s="9">
        <v>807</v>
      </c>
      <c r="C25" s="9">
        <v>14233</v>
      </c>
      <c r="D25" s="10">
        <f t="shared" si="0"/>
        <v>5.6699220122251107E-2</v>
      </c>
    </row>
    <row r="26" spans="1:4" x14ac:dyDescent="0.25">
      <c r="A26" s="8" t="s">
        <v>28</v>
      </c>
      <c r="B26" s="9">
        <v>734</v>
      </c>
      <c r="C26" s="9">
        <v>6872</v>
      </c>
      <c r="D26" s="10">
        <f t="shared" si="0"/>
        <v>0.10681024447031431</v>
      </c>
    </row>
    <row r="27" spans="1:4" x14ac:dyDescent="0.25">
      <c r="A27" s="8" t="s">
        <v>29</v>
      </c>
      <c r="B27" s="9">
        <v>653</v>
      </c>
      <c r="C27" s="9">
        <v>60910</v>
      </c>
      <c r="D27" s="10">
        <f t="shared" si="0"/>
        <v>1.0720735511410277E-2</v>
      </c>
    </row>
    <row r="28" spans="1:4" x14ac:dyDescent="0.25">
      <c r="A28" s="8" t="s">
        <v>30</v>
      </c>
      <c r="B28" s="9">
        <v>650</v>
      </c>
      <c r="C28" s="9">
        <v>4572</v>
      </c>
      <c r="D28" s="10">
        <f t="shared" si="0"/>
        <v>0.14216972878390202</v>
      </c>
    </row>
    <row r="29" spans="1:4" x14ac:dyDescent="0.25">
      <c r="A29" s="8" t="s">
        <v>31</v>
      </c>
      <c r="B29" s="9">
        <v>635</v>
      </c>
      <c r="C29" s="9">
        <v>8928</v>
      </c>
      <c r="D29" s="10">
        <f t="shared" si="0"/>
        <v>7.1124551971326166E-2</v>
      </c>
    </row>
    <row r="30" spans="1:4" x14ac:dyDescent="0.25">
      <c r="A30" s="8" t="s">
        <v>32</v>
      </c>
      <c r="B30" s="9">
        <v>540</v>
      </c>
      <c r="C30" s="9">
        <v>1498</v>
      </c>
      <c r="D30" s="10">
        <f t="shared" si="0"/>
        <v>0.36048064085447262</v>
      </c>
    </row>
    <row r="31" spans="1:4" x14ac:dyDescent="0.25">
      <c r="A31" s="8" t="s">
        <v>33</v>
      </c>
      <c r="B31" s="9">
        <v>537</v>
      </c>
      <c r="C31" s="9">
        <v>3055</v>
      </c>
      <c r="D31" s="10">
        <f t="shared" si="0"/>
        <v>0.17577741407528641</v>
      </c>
    </row>
    <row r="32" spans="1:4" x14ac:dyDescent="0.25">
      <c r="A32" s="8" t="s">
        <v>34</v>
      </c>
      <c r="B32" s="9">
        <v>367</v>
      </c>
      <c r="C32" s="9">
        <v>999</v>
      </c>
      <c r="D32" s="10">
        <f t="shared" si="0"/>
        <v>0.36736736736736736</v>
      </c>
    </row>
    <row r="33" spans="1:4" x14ac:dyDescent="0.25">
      <c r="A33" s="8" t="s">
        <v>35</v>
      </c>
      <c r="B33" s="9">
        <v>338</v>
      </c>
      <c r="C33" s="9">
        <v>30524</v>
      </c>
      <c r="D33" s="10">
        <f t="shared" si="0"/>
        <v>1.1073253833049404E-2</v>
      </c>
    </row>
    <row r="34" spans="1:4" x14ac:dyDescent="0.25">
      <c r="A34" s="8" t="s">
        <v>36</v>
      </c>
      <c r="B34" s="9">
        <v>306</v>
      </c>
      <c r="C34" s="9">
        <v>5473</v>
      </c>
      <c r="D34" s="10">
        <f t="shared" si="0"/>
        <v>5.5910835008222179E-2</v>
      </c>
    </row>
    <row r="35" spans="1:4" x14ac:dyDescent="0.25">
      <c r="A35" s="8" t="s">
        <v>37</v>
      </c>
      <c r="B35" s="9">
        <v>305</v>
      </c>
      <c r="C35" s="9">
        <v>6704</v>
      </c>
      <c r="D35" s="10">
        <f t="shared" si="0"/>
        <v>4.5495226730310263E-2</v>
      </c>
    </row>
    <row r="36" spans="1:4" x14ac:dyDescent="0.25">
      <c r="A36" s="8" t="s">
        <v>38</v>
      </c>
      <c r="B36" s="9">
        <v>268</v>
      </c>
      <c r="C36" s="9">
        <v>20865</v>
      </c>
      <c r="D36" s="10">
        <f t="shared" ref="D36:D64" si="1">+IFERROR(B36/C36,"")</f>
        <v>1.2844476395878265E-2</v>
      </c>
    </row>
    <row r="37" spans="1:4" x14ac:dyDescent="0.25">
      <c r="A37" s="8" t="s">
        <v>39</v>
      </c>
      <c r="B37" s="9">
        <v>238</v>
      </c>
      <c r="C37" s="9">
        <v>749</v>
      </c>
      <c r="D37" s="10">
        <f t="shared" si="1"/>
        <v>0.31775700934579437</v>
      </c>
    </row>
    <row r="38" spans="1:4" x14ac:dyDescent="0.25">
      <c r="A38" s="8" t="s">
        <v>40</v>
      </c>
      <c r="B38" s="9">
        <v>195</v>
      </c>
      <c r="C38" s="9">
        <v>35684</v>
      </c>
      <c r="D38" s="10">
        <f t="shared" si="1"/>
        <v>5.4646340096401753E-3</v>
      </c>
    </row>
    <row r="39" spans="1:4" x14ac:dyDescent="0.25">
      <c r="A39" s="8" t="s">
        <v>41</v>
      </c>
      <c r="B39" s="9">
        <v>191</v>
      </c>
      <c r="C39" s="9">
        <v>1035</v>
      </c>
      <c r="D39" s="10">
        <f t="shared" si="1"/>
        <v>0.18454106280193236</v>
      </c>
    </row>
    <row r="40" spans="1:4" x14ac:dyDescent="0.25">
      <c r="A40" s="8" t="s">
        <v>42</v>
      </c>
      <c r="B40" s="9">
        <v>188</v>
      </c>
      <c r="C40" s="9">
        <v>10954</v>
      </c>
      <c r="D40" s="10">
        <f t="shared" si="1"/>
        <v>1.7162680299433998E-2</v>
      </c>
    </row>
    <row r="41" spans="1:4" x14ac:dyDescent="0.25">
      <c r="A41" s="8" t="s">
        <v>43</v>
      </c>
      <c r="B41" s="9">
        <v>174</v>
      </c>
      <c r="C41" s="9">
        <v>6248</v>
      </c>
      <c r="D41" s="10">
        <f t="shared" si="1"/>
        <v>2.7848911651728554E-2</v>
      </c>
    </row>
    <row r="42" spans="1:4" x14ac:dyDescent="0.25">
      <c r="A42" s="8" t="s">
        <v>44</v>
      </c>
      <c r="B42" s="9">
        <v>144</v>
      </c>
      <c r="C42" s="9">
        <v>37344</v>
      </c>
      <c r="D42" s="10">
        <f t="shared" si="1"/>
        <v>3.8560411311053984E-3</v>
      </c>
    </row>
    <row r="43" spans="1:4" x14ac:dyDescent="0.25">
      <c r="A43" s="8" t="s">
        <v>45</v>
      </c>
      <c r="B43" s="9">
        <v>129</v>
      </c>
      <c r="C43" s="9">
        <v>43132</v>
      </c>
      <c r="D43" s="10">
        <f t="shared" si="1"/>
        <v>2.9908188815728461E-3</v>
      </c>
    </row>
    <row r="44" spans="1:4" x14ac:dyDescent="0.25">
      <c r="A44" s="8" t="s">
        <v>46</v>
      </c>
      <c r="B44" s="9">
        <v>92</v>
      </c>
      <c r="C44" s="9">
        <v>2863</v>
      </c>
      <c r="D44" s="10">
        <f t="shared" si="1"/>
        <v>3.2134125043660498E-2</v>
      </c>
    </row>
    <row r="45" spans="1:4" x14ac:dyDescent="0.25">
      <c r="A45" s="8" t="s">
        <v>47</v>
      </c>
      <c r="B45" s="9">
        <v>50</v>
      </c>
      <c r="C45" s="9">
        <v>1123</v>
      </c>
      <c r="D45" s="10">
        <f t="shared" si="1"/>
        <v>4.4523597506678537E-2</v>
      </c>
    </row>
    <row r="46" spans="1:4" x14ac:dyDescent="0.25">
      <c r="A46" s="8" t="s">
        <v>48</v>
      </c>
      <c r="B46" s="9">
        <v>41</v>
      </c>
      <c r="C46" s="9">
        <v>8745</v>
      </c>
      <c r="D46" s="10">
        <f t="shared" si="1"/>
        <v>4.6883933676386503E-3</v>
      </c>
    </row>
    <row r="47" spans="1:4" x14ac:dyDescent="0.25">
      <c r="A47" s="8" t="s">
        <v>49</v>
      </c>
      <c r="B47" s="9">
        <v>34</v>
      </c>
      <c r="C47" s="9">
        <v>1048</v>
      </c>
      <c r="D47" s="10">
        <f t="shared" si="1"/>
        <v>3.2442748091603052E-2</v>
      </c>
    </row>
    <row r="48" spans="1:4" x14ac:dyDescent="0.25">
      <c r="A48" s="8" t="s">
        <v>50</v>
      </c>
      <c r="B48" s="9">
        <v>26</v>
      </c>
      <c r="C48" s="9">
        <v>2141</v>
      </c>
      <c r="D48" s="10">
        <f t="shared" si="1"/>
        <v>1.2143858010275572E-2</v>
      </c>
    </row>
    <row r="49" spans="1:4" x14ac:dyDescent="0.25">
      <c r="A49" s="8" t="s">
        <v>51</v>
      </c>
      <c r="B49" s="9">
        <v>25</v>
      </c>
      <c r="C49" s="9">
        <v>1314</v>
      </c>
      <c r="D49" s="10">
        <f t="shared" si="1"/>
        <v>1.9025875190258751E-2</v>
      </c>
    </row>
    <row r="50" spans="1:4" x14ac:dyDescent="0.25">
      <c r="A50" s="8" t="s">
        <v>52</v>
      </c>
      <c r="B50" s="9">
        <v>10</v>
      </c>
      <c r="C50" s="9">
        <v>10097</v>
      </c>
      <c r="D50" s="10">
        <f t="shared" si="1"/>
        <v>9.9039318609487974E-4</v>
      </c>
    </row>
    <row r="51" spans="1:4" x14ac:dyDescent="0.25">
      <c r="A51" s="8" t="s">
        <v>53</v>
      </c>
      <c r="B51" s="9">
        <v>2</v>
      </c>
      <c r="C51" s="9">
        <v>2696915</v>
      </c>
      <c r="D51" s="10">
        <f t="shared" si="1"/>
        <v>7.4158807378059746E-7</v>
      </c>
    </row>
    <row r="52" spans="1:4" x14ac:dyDescent="0.25">
      <c r="A52" s="8" t="s">
        <v>54</v>
      </c>
      <c r="B52" s="9"/>
      <c r="C52" s="9">
        <v>192962</v>
      </c>
      <c r="D52" s="10">
        <f t="shared" si="1"/>
        <v>0</v>
      </c>
    </row>
    <row r="53" spans="1:4" x14ac:dyDescent="0.25">
      <c r="A53" s="8" t="s">
        <v>55</v>
      </c>
      <c r="B53" s="9"/>
      <c r="C53" s="9">
        <v>89575</v>
      </c>
      <c r="D53" s="10">
        <f t="shared" si="1"/>
        <v>0</v>
      </c>
    </row>
    <row r="54" spans="1:4" x14ac:dyDescent="0.25">
      <c r="A54" s="8" t="s">
        <v>56</v>
      </c>
      <c r="B54" s="9"/>
      <c r="C54" s="9">
        <v>1475</v>
      </c>
      <c r="D54" s="10">
        <f t="shared" si="1"/>
        <v>0</v>
      </c>
    </row>
    <row r="55" spans="1:4" x14ac:dyDescent="0.25">
      <c r="A55" s="8" t="s">
        <v>57</v>
      </c>
      <c r="B55" s="9"/>
      <c r="C55" s="9">
        <v>163689</v>
      </c>
      <c r="D55" s="10">
        <f t="shared" si="1"/>
        <v>0</v>
      </c>
    </row>
    <row r="56" spans="1:4" x14ac:dyDescent="0.25">
      <c r="A56" s="8" t="s">
        <v>58</v>
      </c>
      <c r="B56" s="9"/>
      <c r="C56" s="9">
        <v>12287</v>
      </c>
      <c r="D56" s="10">
        <f t="shared" si="1"/>
        <v>0</v>
      </c>
    </row>
    <row r="57" spans="1:4" x14ac:dyDescent="0.25">
      <c r="A57" s="8" t="s">
        <v>59</v>
      </c>
      <c r="B57" s="9"/>
      <c r="C57" s="9">
        <v>482</v>
      </c>
      <c r="D57" s="10">
        <f t="shared" si="1"/>
        <v>0</v>
      </c>
    </row>
    <row r="58" spans="1:4" x14ac:dyDescent="0.25">
      <c r="A58" s="8" t="s">
        <v>60</v>
      </c>
      <c r="B58" s="9"/>
      <c r="C58" s="9"/>
      <c r="D58" s="10" t="str">
        <f t="shared" si="1"/>
        <v/>
      </c>
    </row>
    <row r="59" spans="1:4" x14ac:dyDescent="0.25">
      <c r="A59" s="8" t="s">
        <v>61</v>
      </c>
      <c r="B59" s="9"/>
      <c r="C59" s="9">
        <v>76</v>
      </c>
      <c r="D59" s="10">
        <f t="shared" si="1"/>
        <v>0</v>
      </c>
    </row>
    <row r="60" spans="1:4" x14ac:dyDescent="0.25">
      <c r="A60" s="8" t="s">
        <v>62</v>
      </c>
      <c r="B60" s="9"/>
      <c r="C60" s="9"/>
      <c r="D60" s="10" t="str">
        <f t="shared" si="1"/>
        <v/>
      </c>
    </row>
    <row r="61" spans="1:4" x14ac:dyDescent="0.25">
      <c r="A61" s="8" t="s">
        <v>63</v>
      </c>
      <c r="B61" s="9"/>
      <c r="C61" s="9">
        <v>493</v>
      </c>
      <c r="D61" s="10">
        <f t="shared" si="1"/>
        <v>0</v>
      </c>
    </row>
    <row r="62" spans="1:4" x14ac:dyDescent="0.25">
      <c r="A62" s="8" t="s">
        <v>64</v>
      </c>
      <c r="B62" s="9"/>
      <c r="C62" s="9">
        <v>7633</v>
      </c>
      <c r="D62" s="10">
        <f t="shared" si="1"/>
        <v>0</v>
      </c>
    </row>
    <row r="63" spans="1:4" x14ac:dyDescent="0.25">
      <c r="A63" s="8" t="s">
        <v>65</v>
      </c>
      <c r="B63" s="9"/>
      <c r="C63" s="9">
        <v>1</v>
      </c>
      <c r="D63" s="10">
        <f t="shared" si="1"/>
        <v>0</v>
      </c>
    </row>
    <row r="64" spans="1:4" x14ac:dyDescent="0.25">
      <c r="A64" s="8" t="s">
        <v>66</v>
      </c>
      <c r="B64" s="9"/>
      <c r="C64" s="9">
        <v>6</v>
      </c>
      <c r="D64" s="10">
        <f t="shared" si="1"/>
        <v>0</v>
      </c>
    </row>
    <row r="65" spans="1:9" x14ac:dyDescent="0.25">
      <c r="A65" s="8" t="s">
        <v>67</v>
      </c>
      <c r="B65" s="9"/>
      <c r="C65" s="9"/>
      <c r="D65" s="10"/>
    </row>
    <row r="66" spans="1:9" x14ac:dyDescent="0.25">
      <c r="A66" s="8" t="s">
        <v>68</v>
      </c>
      <c r="B66" s="9"/>
      <c r="C66" s="9">
        <v>3516</v>
      </c>
      <c r="D66" s="10">
        <f t="shared" ref="D66:D73" si="2">+IFERROR(B66/C66,"")</f>
        <v>0</v>
      </c>
    </row>
    <row r="67" spans="1:9" x14ac:dyDescent="0.25">
      <c r="A67" s="8" t="s">
        <v>69</v>
      </c>
      <c r="B67" s="9"/>
      <c r="C67" s="9">
        <v>192</v>
      </c>
      <c r="D67" s="10">
        <f t="shared" si="2"/>
        <v>0</v>
      </c>
    </row>
    <row r="68" spans="1:9" x14ac:dyDescent="0.25">
      <c r="A68" s="8" t="s">
        <v>70</v>
      </c>
      <c r="B68" s="9"/>
      <c r="C68" s="9">
        <v>298</v>
      </c>
      <c r="D68" s="10">
        <f t="shared" si="2"/>
        <v>0</v>
      </c>
    </row>
    <row r="69" spans="1:9" x14ac:dyDescent="0.25">
      <c r="A69" s="8" t="s">
        <v>71</v>
      </c>
      <c r="B69" s="9"/>
      <c r="C69" s="9">
        <v>2</v>
      </c>
      <c r="D69" s="10">
        <f t="shared" si="2"/>
        <v>0</v>
      </c>
    </row>
    <row r="70" spans="1:9" x14ac:dyDescent="0.25">
      <c r="A70" s="8" t="s">
        <v>72</v>
      </c>
      <c r="B70" s="9"/>
      <c r="C70" s="9">
        <v>2</v>
      </c>
      <c r="D70" s="10">
        <f t="shared" si="2"/>
        <v>0</v>
      </c>
    </row>
    <row r="71" spans="1:9" x14ac:dyDescent="0.25">
      <c r="A71" s="8" t="s">
        <v>73</v>
      </c>
      <c r="B71" s="9"/>
      <c r="C71" s="9">
        <v>5536</v>
      </c>
      <c r="D71" s="10">
        <f t="shared" si="2"/>
        <v>0</v>
      </c>
    </row>
    <row r="72" spans="1:9" x14ac:dyDescent="0.25">
      <c r="A72" s="8" t="s">
        <v>74</v>
      </c>
      <c r="B72" s="9"/>
      <c r="C72" s="9"/>
      <c r="D72" s="10" t="str">
        <f t="shared" si="2"/>
        <v/>
      </c>
    </row>
    <row r="73" spans="1:9" x14ac:dyDescent="0.25">
      <c r="A73" s="8" t="s">
        <v>75</v>
      </c>
      <c r="B73" s="9"/>
      <c r="C73" s="9"/>
      <c r="D73" s="10" t="str">
        <f t="shared" si="2"/>
        <v/>
      </c>
    </row>
    <row r="74" spans="1:9" x14ac:dyDescent="0.25">
      <c r="A74" s="8" t="s">
        <v>76</v>
      </c>
      <c r="B74" s="9"/>
      <c r="C74" s="9"/>
      <c r="D74" s="10" t="str">
        <f t="shared" ref="D74:D75" si="3">+IFERROR(B74/C74,"")</f>
        <v/>
      </c>
    </row>
    <row r="75" spans="1:9" x14ac:dyDescent="0.25">
      <c r="A75" s="11" t="s">
        <v>3</v>
      </c>
      <c r="B75" s="12">
        <f>SUM(B4:B74)</f>
        <v>77046</v>
      </c>
      <c r="C75" s="12">
        <f>SUM(C4:C74)</f>
        <v>4013306</v>
      </c>
      <c r="D75" s="13">
        <f t="shared" si="3"/>
        <v>1.9197639053687907E-2</v>
      </c>
    </row>
    <row r="76" spans="1:9" x14ac:dyDescent="0.25">
      <c r="A76" s="4" t="s">
        <v>4</v>
      </c>
      <c r="B76" s="5" t="e">
        <f>+B75-#REF!</f>
        <v>#REF!</v>
      </c>
      <c r="C76" s="5" t="e">
        <f>+C75-#REF!</f>
        <v>#REF!</v>
      </c>
      <c r="D76" s="5"/>
      <c r="G76" s="14"/>
      <c r="H76" s="14" t="e">
        <f>+F75/A75</f>
        <v>#VALUE!</v>
      </c>
      <c r="I76" s="14"/>
    </row>
  </sheetData>
  <pageMargins left="0.31496062992125984" right="0.31496062992125984" top="0.35433070866141736" bottom="0.35433070866141736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</vt:lpstr>
      <vt:lpstr>'Allegato 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GOGLIO</dc:creator>
  <cp:lastModifiedBy>GIULIA BOMBARDIERI</cp:lastModifiedBy>
  <cp:lastPrinted>2024-08-01T13:35:37Z</cp:lastPrinted>
  <dcterms:created xsi:type="dcterms:W3CDTF">2024-02-01T18:08:43Z</dcterms:created>
  <dcterms:modified xsi:type="dcterms:W3CDTF">2024-08-01T13:35:50Z</dcterms:modified>
</cp:coreProperties>
</file>